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0815" tabRatio="884" activeTab="1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externalReferences>
    <externalReference r:id="rId5"/>
  </externalReferences>
  <definedNames>
    <definedName name="A">#REF!</definedName>
    <definedName name="_xlnm.Print_Area" localSheetId="1">Anexo_1.4_Dados!$A$1:$E$32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K12" i="5" l="1"/>
  <c r="K13" i="5"/>
  <c r="G23" i="6"/>
  <c r="G25" i="6" s="1"/>
  <c r="G28" i="6" s="1"/>
  <c r="F16" i="6"/>
  <c r="F12" i="6"/>
  <c r="F23" i="6" s="1"/>
  <c r="F25" i="6" s="1"/>
  <c r="F28" i="6" s="1"/>
  <c r="K14" i="5"/>
  <c r="K15" i="5"/>
  <c r="K16" i="5"/>
  <c r="K17" i="5"/>
  <c r="K18" i="5"/>
  <c r="K19" i="5"/>
  <c r="J14" i="5"/>
  <c r="J15" i="5"/>
  <c r="J16" i="5"/>
  <c r="J17" i="5"/>
  <c r="J18" i="5"/>
  <c r="J19" i="5"/>
  <c r="B19" i="1"/>
  <c r="J12" i="5" l="1"/>
  <c r="J13" i="5"/>
  <c r="H23" i="6"/>
  <c r="K12" i="6"/>
  <c r="H22" i="6"/>
  <c r="H19" i="6"/>
  <c r="I20" i="5"/>
  <c r="H20" i="5"/>
  <c r="L20" i="5" l="1"/>
  <c r="L13" i="5"/>
  <c r="L15" i="5"/>
  <c r="L17" i="5"/>
  <c r="L19" i="5"/>
  <c r="L14" i="5"/>
  <c r="L16" i="5"/>
  <c r="L18" i="5"/>
  <c r="L12" i="5"/>
  <c r="K20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M20" i="5"/>
  <c r="H12" i="6" l="1"/>
  <c r="I12" i="6"/>
  <c r="K23" i="6"/>
  <c r="K25" i="6" s="1"/>
  <c r="K28" i="6" s="1"/>
  <c r="I16" i="6"/>
  <c r="I18" i="6"/>
  <c r="J20" i="5"/>
  <c r="I20" i="6"/>
  <c r="H20" i="6"/>
  <c r="I26" i="6"/>
  <c r="H26" i="6"/>
  <c r="H15" i="6"/>
  <c r="B23" i="1" l="1"/>
  <c r="B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<sst xmlns="http://schemas.openxmlformats.org/spreadsheetml/2006/main" count="103" uniqueCount="98">
  <si>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</si>
  <si>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</si>
  <si>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</si>
  <si>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</si>
  <si>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</si>
  <si>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</si>
  <si>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</si>
  <si>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</si>
  <si>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</si>
  <si>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</si>
  <si>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</si>
  <si>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</si>
  <si>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</si>
  <si>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</si>
  <si>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</si>
  <si>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</si>
  <si>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</si>
  <si>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</si>
  <si>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</si>
  <si>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</si>
  <si>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</si>
  <si>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</si>
  <si>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</si>
  <si>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</si>
  <si>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</si>
  <si>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</si>
  <si>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</si>
  <si>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</si>
  <si>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</si>
  <si>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</si>
  <si>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</si>
  <si>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</si>
  <si>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</si>
  <si>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</si>
  <si>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</si>
  <si>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</si>
  <si>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</si>
  <si>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</si>
  <si>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</si>
  <si>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</si>
  <si>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</si>
  <si>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</si>
  <si>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</si>
  <si>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</si>
  <si>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</si>
  <si>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</si>
  <si>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</si>
  <si>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</si>
  <si>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</si>
  <si>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Estimular o conhecimento, o uso de processos criativos e a difusão das melhores práticas em Arquitetura e Urbanismo</t>
  </si>
  <si>
    <t>Ter sistemas de informação e infraestrutura que viabilizem a gestão e o atendimento dos arquitetos e urbanistas e a sociedade</t>
  </si>
  <si>
    <t>Assegurar a eficácia no atendimento e no relacionamento com os Arquitetos e Urbanistas e a Sociedade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</si>
  <si>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</si>
  <si>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</si>
  <si>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</si>
  <si>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</si>
  <si>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</si>
  <si>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</si>
  <si>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</si>
  <si>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</si>
  <si>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</si>
  <si>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</si>
  <si>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</si>
  <si>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</si>
  <si>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</si>
  <si>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</si>
  <si>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</si>
  <si>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</si>
  <si>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</si>
  <si>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</si>
  <si>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</si>
  <si>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</si>
  <si>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</si>
  <si>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</si>
  <si>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</si>
  <si>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</si>
  <si>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</si>
  <si>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</si>
  <si>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</si>
  <si>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Centro de Serviços Compartilhados</t>
  </si>
  <si>
    <t>Conselho de Arquitetura e Urbanismo do Amapá</t>
  </si>
  <si>
    <t xml:space="preserve">CAU/AP: </t>
  </si>
  <si>
    <t>Eumenides de Almeida Mascarenhas - Presidente do CAU/AP</t>
  </si>
  <si>
    <t>Atividade</t>
  </si>
  <si>
    <t>Elione Silva de Miranda - Gerente Geral do CAU/AP</t>
  </si>
  <si>
    <t>Oferecer os serviços eficázes nos sistemas disponibilizados para o atendimento aos Arquitetos e Urbanistas e a Sociedade local.</t>
  </si>
  <si>
    <t>Assegurar a eficácia no gerenciamento dos serviços reunidos nos sistemas disponibilizados para o atendimento no CAU/AP.</t>
  </si>
  <si>
    <t>PARCIAL</t>
  </si>
  <si>
    <t>APORTE AO CENTO DE SERVIÇOS COMPARTILHADOS</t>
  </si>
  <si>
    <t xml:space="preserve"> Garantir uma infraestrutura de serviços adequada ao atendimento dos profissionais Arquitetos e Urbanistas e a sociedade local.
comuns ao Conselho</t>
  </si>
  <si>
    <t>ELIONE MIRANDA</t>
  </si>
  <si>
    <t>CAU/AP:</t>
  </si>
  <si>
    <t>x</t>
  </si>
  <si>
    <t>Total R$ 18.143,00</t>
  </si>
  <si>
    <t>O CSC deve ser pago integralmente com o Fundo de Apoio.</t>
  </si>
  <si>
    <t>Reserva do CSC ( 10 % do CSC)</t>
  </si>
  <si>
    <t>Cumprir a Resolução 92/14</t>
  </si>
  <si>
    <t xml:space="preserve">separei o fundo de reserva do csc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</si>
</sst>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"/>
    <numFmt numFmtId="167" formatCode="_-&quot;R$&quot;\ * #,##0_-;\-&quot;R$&quot;\ * #,##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0" borderId="2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vertical="center" wrapText="1"/>
      <protection locked="0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wrapText="1"/>
    </xf>
    <xf numFmtId="165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 applyProtection="1">
      <alignment horizontal="center" wrapText="1"/>
      <protection locked="0"/>
    </xf>
    <xf numFmtId="165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6" fontId="4" fillId="2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3" fontId="0" fillId="3" borderId="1" xfId="2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12" fillId="3" borderId="1" xfId="0" applyFont="1" applyFill="1" applyBorder="1" applyAlignment="1" applyProtection="1">
      <alignment vertical="center" wrapText="1"/>
      <protection locked="0"/>
    </xf>
    <xf numFmtId="14" fontId="11" fillId="0" borderId="1" xfId="0" applyNumberFormat="1" applyFont="1" applyBorder="1" applyAlignment="1">
      <alignment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 applyProtection="1">
      <alignment vertical="center" wrapText="1"/>
      <protection locked="0"/>
    </xf>
    <xf numFmtId="165" fontId="12" fillId="3" borderId="1" xfId="0" applyNumberFormat="1" applyFont="1" applyFill="1" applyBorder="1" applyAlignment="1">
      <alignment vertical="center" wrapText="1"/>
    </xf>
    <xf numFmtId="166" fontId="12" fillId="3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7" fontId="1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1" fillId="6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79822"/>
          <a:ext cx="1075372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908078</xdr:colOff>
      <xdr:row>3</xdr:row>
      <xdr:rowOff>116449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11907</xdr:colOff>
      <xdr:row>4</xdr:row>
      <xdr:rowOff>23812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219075</xdr:colOff>
      <xdr:row>5</xdr:row>
      <xdr:rowOff>0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672637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4</xdr:row>
      <xdr:rowOff>47625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751218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Objetivos%20x%20Proje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Objetivos x Proje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28" workbookViewId="0">
      <selection activeCell="G24" sqref="G24"/>
    </sheetView>
  </sheetViews>
  <sheetFormatPr defaultRowHeight="15" x14ac:dyDescent="0.25"/>
  <cols>
    <col min="1" max="11" width="13.85546875" style="28" customWidth="1"/>
    <col min="12" max="12" width="8.85546875" style="28" customWidth="1"/>
    <col min="13" max="16384" width="9.140625" style="28"/>
  </cols>
  <sheetData>
    <row r="2" spans="1:1" ht="15.75" x14ac:dyDescent="0.25">
      <c r="A2" s="6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J318"/>
  <sheetViews>
    <sheetView showGridLines="0" tabSelected="1" topLeftCell="A7" zoomScale="80" zoomScaleNormal="80" zoomScaleSheetLayoutView="80" workbookViewId="0">
      <selection activeCell="B14" sqref="B14:E14"/>
    </sheetView>
  </sheetViews>
  <sheetFormatPr defaultRowHeight="15" x14ac:dyDescent="0.25"/>
  <cols>
    <col min="1" max="1" width="56.5703125" bestFit="1" customWidth="1"/>
    <col min="2" max="2" width="9.85546875" customWidth="1"/>
    <col min="3" max="3" width="37" customWidth="1"/>
    <col min="4" max="4" width="9.85546875" customWidth="1"/>
    <col min="5" max="5" width="49.85546875" customWidth="1"/>
    <col min="6" max="6" width="35" customWidth="1"/>
  </cols>
  <sheetData>
    <row r="3" spans="1:10" ht="34.5" customHeight="1" x14ac:dyDescent="0.25"/>
    <row r="4" spans="1:10" ht="15.75" customHeight="1" x14ac:dyDescent="0.25"/>
    <row r="5" spans="1:10" ht="20.25" customHeight="1" x14ac:dyDescent="0.25">
      <c r="A5" s="21" t="s">
        <v>81</v>
      </c>
      <c r="B5" s="16"/>
      <c r="C5" s="16"/>
      <c r="D5" s="16"/>
      <c r="E5" s="17"/>
    </row>
    <row r="6" spans="1:10" s="2" customFormat="1" ht="21.75" customHeight="1" x14ac:dyDescent="0.25">
      <c r="A6" s="107" t="s">
        <v>68</v>
      </c>
      <c r="B6" s="108"/>
      <c r="C6" s="18"/>
      <c r="D6" s="18"/>
      <c r="E6" s="18"/>
      <c r="F6" s="6"/>
      <c r="G6" s="6"/>
      <c r="H6" s="6"/>
      <c r="I6" s="6"/>
      <c r="J6" s="6"/>
    </row>
    <row r="8" spans="1:10" s="1" customFormat="1" ht="24" customHeight="1" x14ac:dyDescent="0.25">
      <c r="A8" s="12" t="s">
        <v>46</v>
      </c>
      <c r="B8" s="13"/>
      <c r="C8" s="13"/>
      <c r="D8" s="13"/>
      <c r="E8" s="14"/>
    </row>
    <row r="9" spans="1:10" s="1" customFormat="1" ht="20.25" customHeight="1" x14ac:dyDescent="0.25">
      <c r="A9" s="10" t="s">
        <v>43</v>
      </c>
      <c r="B9" s="128" t="s">
        <v>80</v>
      </c>
      <c r="C9" s="123"/>
      <c r="D9" s="123"/>
      <c r="E9" s="124"/>
    </row>
    <row r="10" spans="1:10" s="1" customFormat="1" ht="33" customHeight="1" x14ac:dyDescent="0.25">
      <c r="A10" s="8" t="s">
        <v>44</v>
      </c>
      <c r="B10" s="122" t="s">
        <v>82</v>
      </c>
      <c r="C10" s="123"/>
      <c r="D10" s="123"/>
      <c r="E10" s="124"/>
    </row>
    <row r="11" spans="1:10" s="1" customFormat="1" ht="20.25" customHeight="1" x14ac:dyDescent="0.25">
      <c r="A11" s="10" t="s">
        <v>63</v>
      </c>
      <c r="B11" s="1" t="s">
        <v>83</v>
      </c>
    </row>
    <row r="12" spans="1:10" s="1" customFormat="1" ht="20.25" customHeight="1" x14ac:dyDescent="0.25">
      <c r="A12" s="10" t="s">
        <v>64</v>
      </c>
      <c r="B12" s="119" t="s">
        <v>88</v>
      </c>
      <c r="C12" s="120"/>
      <c r="D12" s="120"/>
      <c r="E12" s="121"/>
    </row>
    <row r="13" spans="1:10" s="1" customFormat="1" ht="48" customHeight="1" x14ac:dyDescent="0.25">
      <c r="A13" s="10" t="s">
        <v>45</v>
      </c>
      <c r="B13" s="129" t="s">
        <v>89</v>
      </c>
      <c r="C13" s="123"/>
      <c r="D13" s="123"/>
      <c r="E13" s="124"/>
    </row>
    <row r="14" spans="1:10" s="1" customFormat="1" ht="20.25" customHeight="1" x14ac:dyDescent="0.25">
      <c r="A14" s="10" t="s">
        <v>65</v>
      </c>
      <c r="B14" s="128" t="s">
        <v>84</v>
      </c>
      <c r="C14" s="123"/>
      <c r="D14" s="123"/>
      <c r="E14" s="124"/>
    </row>
    <row r="15" spans="1:10" s="1" customFormat="1" x14ac:dyDescent="0.25">
      <c r="A15" s="11"/>
      <c r="B15" s="11"/>
      <c r="C15" s="11"/>
      <c r="D15" s="11"/>
      <c r="E15" s="11"/>
    </row>
    <row r="16" spans="1:10" s="1" customFormat="1" ht="24" customHeight="1" x14ac:dyDescent="0.25">
      <c r="A16" s="12" t="s">
        <v>47</v>
      </c>
      <c r="B16" s="13"/>
      <c r="C16" s="13"/>
      <c r="D16" s="13"/>
      <c r="E16" s="14"/>
    </row>
    <row r="17" spans="1:6" s="1" customFormat="1" ht="14.25" customHeight="1" x14ac:dyDescent="0.25">
      <c r="A17" s="19" t="s">
        <v>53</v>
      </c>
      <c r="B17" s="15"/>
      <c r="C17" s="15"/>
      <c r="D17" s="15"/>
      <c r="E17" s="15"/>
    </row>
    <row r="18" spans="1:6" s="1" customFormat="1" ht="33" customHeight="1" x14ac:dyDescent="0.25">
      <c r="A18" s="9" t="s">
        <v>54</v>
      </c>
      <c r="B18" s="125" t="s">
        <v>50</v>
      </c>
      <c r="C18" s="126"/>
      <c r="D18" s="126"/>
      <c r="E18" s="127"/>
    </row>
    <row r="19" spans="1:6" s="1" customFormat="1" ht="15.75" customHeight="1" x14ac:dyDescent="0.25">
      <c r="A19" s="20" t="s">
        <v>52</v>
      </c>
      <c r="B19" s="115" t="str">
        <f>IFERROR(VLOOKUP(B18,#REF!,33,FALSE),"")</f>
        <v/>
      </c>
      <c r="C19" s="116"/>
      <c r="D19" s="116"/>
      <c r="E19" s="117"/>
    </row>
    <row r="20" spans="1:6" s="1" customFormat="1" ht="33" customHeight="1" x14ac:dyDescent="0.25">
      <c r="A20" s="9" t="s">
        <v>55</v>
      </c>
      <c r="B20" s="112" t="s">
        <v>49</v>
      </c>
      <c r="C20" s="113"/>
      <c r="D20" s="113"/>
      <c r="E20" s="114"/>
    </row>
    <row r="21" spans="1:6" s="1" customFormat="1" ht="15.75" customHeight="1" x14ac:dyDescent="0.25">
      <c r="A21" s="20" t="s">
        <v>52</v>
      </c>
      <c r="B21" s="115" t="str">
        <f>IFERROR(VLOOKUP(B20,#REF!,23,FALSE),"")</f>
        <v/>
      </c>
      <c r="C21" s="116"/>
      <c r="D21" s="116"/>
      <c r="E21" s="117"/>
    </row>
    <row r="22" spans="1:6" s="1" customFormat="1" ht="33" customHeight="1" x14ac:dyDescent="0.25">
      <c r="A22" s="9" t="s">
        <v>56</v>
      </c>
      <c r="B22" s="125" t="s">
        <v>51</v>
      </c>
      <c r="C22" s="126"/>
      <c r="D22" s="126"/>
      <c r="E22" s="127"/>
    </row>
    <row r="23" spans="1:6" s="1" customFormat="1" ht="15.75" customHeight="1" x14ac:dyDescent="0.25">
      <c r="A23" s="20" t="s">
        <v>52</v>
      </c>
      <c r="B23" s="115" t="str">
        <f>IFERROR(VLOOKUP(B22,#REF!,23,FALSE),"")</f>
        <v/>
      </c>
      <c r="C23" s="116"/>
      <c r="D23" s="116"/>
      <c r="E23" s="117"/>
    </row>
    <row r="24" spans="1:6" s="1" customFormat="1" ht="33" customHeight="1" x14ac:dyDescent="0.25">
      <c r="A24" s="10" t="s">
        <v>57</v>
      </c>
      <c r="B24" s="112" t="s">
        <v>85</v>
      </c>
      <c r="C24" s="113"/>
      <c r="D24" s="113"/>
      <c r="E24" s="114"/>
    </row>
    <row r="25" spans="1:6" s="1" customFormat="1" ht="25.5" customHeight="1" x14ac:dyDescent="0.25">
      <c r="A25" s="10" t="s">
        <v>58</v>
      </c>
      <c r="B25" s="10" t="s">
        <v>0</v>
      </c>
      <c r="C25" s="22">
        <v>42370</v>
      </c>
      <c r="D25" s="10" t="s">
        <v>1</v>
      </c>
      <c r="E25" s="22">
        <v>42735</v>
      </c>
    </row>
    <row r="26" spans="1:6" s="1" customFormat="1" x14ac:dyDescent="0.25">
      <c r="A26" s="118"/>
      <c r="B26" s="118"/>
      <c r="C26" s="118"/>
      <c r="D26" s="118"/>
      <c r="E26" s="118"/>
    </row>
    <row r="27" spans="1:6" s="1" customFormat="1" ht="24" customHeight="1" x14ac:dyDescent="0.25">
      <c r="A27" s="12" t="s">
        <v>61</v>
      </c>
      <c r="B27" s="13"/>
      <c r="C27" s="13"/>
      <c r="D27" s="13"/>
      <c r="E27" s="14"/>
    </row>
    <row r="28" spans="1:6" s="1" customFormat="1" ht="20.100000000000001" customHeight="1" x14ac:dyDescent="0.25">
      <c r="A28" s="10" t="s">
        <v>48</v>
      </c>
      <c r="B28" s="132">
        <v>18143</v>
      </c>
      <c r="C28" s="132"/>
      <c r="D28" s="132"/>
      <c r="E28" s="132"/>
    </row>
    <row r="29" spans="1:6" s="1" customFormat="1" ht="20.100000000000001" customHeight="1" x14ac:dyDescent="0.25">
      <c r="A29" s="9" t="s">
        <v>2</v>
      </c>
      <c r="B29" s="85" t="s">
        <v>92</v>
      </c>
      <c r="C29" s="86" t="s">
        <v>93</v>
      </c>
      <c r="D29" s="23" t="s">
        <v>87</v>
      </c>
      <c r="E29" s="73"/>
      <c r="F29" s="87" t="s">
        <v>94</v>
      </c>
    </row>
    <row r="30" spans="1:6" s="1" customFormat="1" x14ac:dyDescent="0.25">
      <c r="A30" s="131"/>
      <c r="B30" s="131"/>
      <c r="C30" s="131"/>
      <c r="D30" s="131"/>
      <c r="E30" s="131"/>
    </row>
    <row r="31" spans="1:6" s="1" customFormat="1" ht="24" customHeight="1" x14ac:dyDescent="0.25">
      <c r="A31" s="109" t="s">
        <v>69</v>
      </c>
      <c r="B31" s="110"/>
      <c r="C31" s="110"/>
      <c r="D31" s="110"/>
      <c r="E31" s="111"/>
    </row>
    <row r="32" spans="1:6" s="1" customFormat="1" ht="63.75" customHeight="1" x14ac:dyDescent="0.25">
      <c r="A32" s="133"/>
      <c r="B32" s="134"/>
      <c r="C32" s="134"/>
      <c r="D32" s="134"/>
      <c r="E32" s="135"/>
    </row>
    <row r="33" spans="1:5" s="1" customFormat="1" ht="20.100000000000001" customHeight="1" x14ac:dyDescent="0.25">
      <c r="A33" s="130"/>
      <c r="B33" s="130"/>
      <c r="C33" s="130"/>
      <c r="D33" s="130"/>
      <c r="E33" s="130"/>
    </row>
    <row r="34" spans="1:5" s="7" customFormat="1" x14ac:dyDescent="0.25">
      <c r="A34" s="74"/>
      <c r="B34" s="74"/>
      <c r="C34" s="74"/>
      <c r="D34" s="74"/>
      <c r="E34" s="74"/>
    </row>
    <row r="35" spans="1:5" x14ac:dyDescent="0.25">
      <c r="A35" s="76"/>
      <c r="B35" s="75"/>
      <c r="C35" s="75"/>
      <c r="D35" s="75"/>
      <c r="E35" s="75"/>
    </row>
    <row r="36" spans="1:5" x14ac:dyDescent="0.25">
      <c r="A36" s="101"/>
      <c r="B36" s="101"/>
      <c r="C36" s="77"/>
      <c r="D36" s="77"/>
      <c r="E36" s="77"/>
    </row>
    <row r="37" spans="1:5" x14ac:dyDescent="0.25">
      <c r="A37" s="74"/>
      <c r="B37" s="74"/>
      <c r="C37" s="74"/>
      <c r="D37" s="74"/>
      <c r="E37" s="74"/>
    </row>
    <row r="38" spans="1:5" x14ac:dyDescent="0.25">
      <c r="A38" s="78"/>
      <c r="B38" s="78"/>
      <c r="C38" s="78"/>
      <c r="D38" s="78"/>
      <c r="E38" s="78"/>
    </row>
    <row r="39" spans="1:5" ht="25.5" customHeight="1" x14ac:dyDescent="0.25">
      <c r="A39" s="75"/>
      <c r="B39" s="103"/>
      <c r="C39" s="103"/>
      <c r="D39" s="103"/>
      <c r="E39" s="103"/>
    </row>
    <row r="40" spans="1:5" x14ac:dyDescent="0.25">
      <c r="A40" s="79"/>
      <c r="B40" s="104"/>
      <c r="C40" s="103"/>
      <c r="D40" s="103"/>
      <c r="E40" s="103"/>
    </row>
    <row r="41" spans="1:5" ht="24.75" customHeight="1" x14ac:dyDescent="0.25">
      <c r="A41" s="75"/>
      <c r="B41" s="75"/>
      <c r="C41" s="75"/>
      <c r="D41" s="75"/>
      <c r="E41" s="75"/>
    </row>
    <row r="42" spans="1:5" ht="24.75" customHeight="1" x14ac:dyDescent="0.25">
      <c r="A42" s="75"/>
      <c r="B42" s="106"/>
      <c r="C42" s="106"/>
      <c r="D42" s="106"/>
      <c r="E42" s="106"/>
    </row>
    <row r="43" spans="1:5" ht="25.5" customHeight="1" x14ac:dyDescent="0.25">
      <c r="A43" s="75"/>
      <c r="B43" s="104"/>
      <c r="C43" s="103"/>
      <c r="D43" s="103"/>
      <c r="E43" s="103"/>
    </row>
    <row r="44" spans="1:5" ht="21" customHeight="1" x14ac:dyDescent="0.25">
      <c r="A44" s="75"/>
      <c r="B44" s="104"/>
      <c r="C44" s="103"/>
      <c r="D44" s="103"/>
      <c r="E44" s="103"/>
    </row>
    <row r="45" spans="1:5" x14ac:dyDescent="0.25">
      <c r="A45" s="75"/>
      <c r="B45" s="75"/>
      <c r="C45" s="75"/>
      <c r="D45" s="75"/>
      <c r="E45" s="75"/>
    </row>
    <row r="46" spans="1:5" x14ac:dyDescent="0.25">
      <c r="A46" s="78"/>
      <c r="B46" s="78"/>
      <c r="C46" s="78"/>
      <c r="D46" s="78"/>
      <c r="E46" s="78"/>
    </row>
    <row r="47" spans="1:5" x14ac:dyDescent="0.25">
      <c r="A47" s="77"/>
      <c r="B47" s="80"/>
      <c r="C47" s="80"/>
      <c r="D47" s="80"/>
      <c r="E47" s="80"/>
    </row>
    <row r="48" spans="1:5" ht="31.5" customHeight="1" x14ac:dyDescent="0.25">
      <c r="A48" s="81"/>
      <c r="B48" s="97"/>
      <c r="C48" s="97"/>
      <c r="D48" s="97"/>
      <c r="E48" s="97"/>
    </row>
    <row r="49" spans="1:5" x14ac:dyDescent="0.25">
      <c r="A49" s="82"/>
      <c r="B49" s="98"/>
      <c r="C49" s="98"/>
      <c r="D49" s="98"/>
      <c r="E49" s="98"/>
    </row>
    <row r="50" spans="1:5" ht="25.5" customHeight="1" x14ac:dyDescent="0.25">
      <c r="A50" s="81"/>
      <c r="B50" s="96"/>
      <c r="C50" s="97"/>
      <c r="D50" s="97"/>
      <c r="E50" s="97"/>
    </row>
    <row r="51" spans="1:5" x14ac:dyDescent="0.25">
      <c r="A51" s="82"/>
      <c r="B51" s="98"/>
      <c r="C51" s="98"/>
      <c r="D51" s="98"/>
      <c r="E51" s="98"/>
    </row>
    <row r="52" spans="1:5" ht="25.5" customHeight="1" x14ac:dyDescent="0.25">
      <c r="A52" s="81"/>
      <c r="B52" s="96"/>
      <c r="C52" s="97"/>
      <c r="D52" s="97"/>
      <c r="E52" s="97"/>
    </row>
    <row r="53" spans="1:5" x14ac:dyDescent="0.25">
      <c r="A53" s="82"/>
      <c r="B53" s="98"/>
      <c r="C53" s="98"/>
      <c r="D53" s="98"/>
      <c r="E53" s="98"/>
    </row>
    <row r="54" spans="1:5" ht="29.25" customHeight="1" x14ac:dyDescent="0.25">
      <c r="A54" s="75"/>
      <c r="B54" s="96"/>
      <c r="C54" s="97"/>
      <c r="D54" s="97"/>
      <c r="E54" s="97"/>
    </row>
    <row r="55" spans="1:5" ht="24.75" customHeight="1" x14ac:dyDescent="0.25">
      <c r="A55" s="75"/>
      <c r="B55" s="75"/>
      <c r="C55" s="83"/>
      <c r="D55" s="75"/>
      <c r="E55" s="83"/>
    </row>
    <row r="56" spans="1:5" x14ac:dyDescent="0.25">
      <c r="A56" s="99"/>
      <c r="B56" s="99"/>
      <c r="C56" s="99"/>
      <c r="D56" s="99"/>
      <c r="E56" s="99"/>
    </row>
    <row r="57" spans="1:5" x14ac:dyDescent="0.25">
      <c r="A57" s="78"/>
      <c r="B57" s="78"/>
      <c r="C57" s="78"/>
      <c r="D57" s="78"/>
      <c r="E57" s="78"/>
    </row>
    <row r="58" spans="1:5" x14ac:dyDescent="0.25">
      <c r="A58" s="75"/>
      <c r="B58" s="100"/>
      <c r="C58" s="100"/>
      <c r="D58" s="100"/>
      <c r="E58" s="100"/>
    </row>
    <row r="59" spans="1:5" ht="22.5" customHeight="1" x14ac:dyDescent="0.25">
      <c r="A59" s="81"/>
      <c r="B59" s="84"/>
      <c r="C59" s="75"/>
      <c r="D59" s="84"/>
      <c r="E59" s="84"/>
    </row>
    <row r="60" spans="1:5" x14ac:dyDescent="0.25">
      <c r="A60" s="99"/>
      <c r="B60" s="99"/>
      <c r="C60" s="99"/>
      <c r="D60" s="99"/>
      <c r="E60" s="99"/>
    </row>
    <row r="61" spans="1:5" x14ac:dyDescent="0.25">
      <c r="A61" s="101"/>
      <c r="B61" s="101"/>
      <c r="C61" s="101"/>
      <c r="D61" s="101"/>
      <c r="E61" s="101"/>
    </row>
    <row r="62" spans="1:5" x14ac:dyDescent="0.25">
      <c r="A62" s="102"/>
      <c r="B62" s="102"/>
      <c r="C62" s="102"/>
      <c r="D62" s="102"/>
      <c r="E62" s="102"/>
    </row>
    <row r="63" spans="1:5" x14ac:dyDescent="0.25">
      <c r="A63" s="74"/>
      <c r="B63" s="74"/>
      <c r="C63" s="74"/>
      <c r="D63" s="74"/>
      <c r="E63" s="74"/>
    </row>
    <row r="64" spans="1:5" x14ac:dyDescent="0.25">
      <c r="A64" s="74"/>
      <c r="B64" s="74"/>
      <c r="C64" s="74"/>
      <c r="D64" s="74"/>
      <c r="E64" s="74"/>
    </row>
    <row r="65" spans="1:5" x14ac:dyDescent="0.25">
      <c r="A65" s="76"/>
      <c r="B65" s="75"/>
      <c r="C65" s="75"/>
      <c r="D65" s="75"/>
      <c r="E65" s="75"/>
    </row>
    <row r="66" spans="1:5" x14ac:dyDescent="0.25">
      <c r="A66" s="101"/>
      <c r="B66" s="101"/>
      <c r="C66" s="77"/>
      <c r="D66" s="77"/>
      <c r="E66" s="77"/>
    </row>
    <row r="67" spans="1:5" x14ac:dyDescent="0.25">
      <c r="A67" s="74"/>
      <c r="B67" s="74"/>
      <c r="C67" s="74"/>
      <c r="D67" s="74"/>
      <c r="E67" s="74"/>
    </row>
    <row r="68" spans="1:5" x14ac:dyDescent="0.25">
      <c r="A68" s="78"/>
      <c r="B68" s="78"/>
      <c r="C68" s="78"/>
      <c r="D68" s="78"/>
      <c r="E68" s="78"/>
    </row>
    <row r="69" spans="1:5" x14ac:dyDescent="0.25">
      <c r="A69" s="75"/>
      <c r="B69" s="103"/>
      <c r="C69" s="103"/>
      <c r="D69" s="103"/>
      <c r="E69" s="103"/>
    </row>
    <row r="70" spans="1:5" x14ac:dyDescent="0.25">
      <c r="A70" s="79"/>
      <c r="B70" s="104"/>
      <c r="C70" s="103"/>
      <c r="D70" s="103"/>
      <c r="E70" s="103"/>
    </row>
    <row r="71" spans="1:5" ht="24.75" customHeight="1" x14ac:dyDescent="0.25">
      <c r="A71" s="75"/>
      <c r="B71" s="75"/>
      <c r="C71" s="75"/>
      <c r="D71" s="75"/>
      <c r="E71" s="75"/>
    </row>
    <row r="72" spans="1:5" ht="24.75" customHeight="1" x14ac:dyDescent="0.25">
      <c r="A72" s="75"/>
      <c r="B72" s="106"/>
      <c r="C72" s="106"/>
      <c r="D72" s="106"/>
      <c r="E72" s="106"/>
    </row>
    <row r="73" spans="1:5" ht="23.25" customHeight="1" x14ac:dyDescent="0.25">
      <c r="A73" s="75"/>
      <c r="B73" s="104"/>
      <c r="C73" s="103"/>
      <c r="D73" s="103"/>
      <c r="E73" s="103"/>
    </row>
    <row r="74" spans="1:5" ht="25.5" customHeight="1" x14ac:dyDescent="0.25">
      <c r="A74" s="75"/>
      <c r="B74" s="103"/>
      <c r="C74" s="103"/>
      <c r="D74" s="103"/>
      <c r="E74" s="103"/>
    </row>
    <row r="75" spans="1:5" x14ac:dyDescent="0.25">
      <c r="A75" s="75"/>
      <c r="B75" s="75"/>
      <c r="C75" s="75"/>
      <c r="D75" s="75"/>
      <c r="E75" s="75"/>
    </row>
    <row r="76" spans="1:5" x14ac:dyDescent="0.25">
      <c r="A76" s="78"/>
      <c r="B76" s="78"/>
      <c r="C76" s="78"/>
      <c r="D76" s="78"/>
      <c r="E76" s="78"/>
    </row>
    <row r="77" spans="1:5" x14ac:dyDescent="0.25">
      <c r="A77" s="77"/>
      <c r="B77" s="80"/>
      <c r="C77" s="80"/>
      <c r="D77" s="80"/>
      <c r="E77" s="80"/>
    </row>
    <row r="78" spans="1:5" ht="23.25" customHeight="1" x14ac:dyDescent="0.25">
      <c r="A78" s="81"/>
      <c r="B78" s="96"/>
      <c r="C78" s="97"/>
      <c r="D78" s="97"/>
      <c r="E78" s="97"/>
    </row>
    <row r="79" spans="1:5" x14ac:dyDescent="0.25">
      <c r="A79" s="82"/>
      <c r="B79" s="98"/>
      <c r="C79" s="98"/>
      <c r="D79" s="98"/>
      <c r="E79" s="98"/>
    </row>
    <row r="80" spans="1:5" ht="24.75" customHeight="1" x14ac:dyDescent="0.25">
      <c r="A80" s="81"/>
      <c r="B80" s="96"/>
      <c r="C80" s="97"/>
      <c r="D80" s="97"/>
      <c r="E80" s="97"/>
    </row>
    <row r="81" spans="1:5" x14ac:dyDescent="0.25">
      <c r="A81" s="82"/>
      <c r="B81" s="98"/>
      <c r="C81" s="98"/>
      <c r="D81" s="98"/>
      <c r="E81" s="98"/>
    </row>
    <row r="82" spans="1:5" ht="24.75" customHeight="1" x14ac:dyDescent="0.25">
      <c r="A82" s="81"/>
      <c r="B82" s="96"/>
      <c r="C82" s="97"/>
      <c r="D82" s="97"/>
      <c r="E82" s="97"/>
    </row>
    <row r="83" spans="1:5" x14ac:dyDescent="0.25">
      <c r="A83" s="82"/>
      <c r="B83" s="98"/>
      <c r="C83" s="98"/>
      <c r="D83" s="98"/>
      <c r="E83" s="98"/>
    </row>
    <row r="84" spans="1:5" ht="22.5" customHeight="1" x14ac:dyDescent="0.25">
      <c r="A84" s="75"/>
      <c r="B84" s="96"/>
      <c r="C84" s="97"/>
      <c r="D84" s="97"/>
      <c r="E84" s="97"/>
    </row>
    <row r="85" spans="1:5" x14ac:dyDescent="0.25">
      <c r="A85" s="75"/>
      <c r="B85" s="75"/>
      <c r="C85" s="83"/>
      <c r="D85" s="75"/>
      <c r="E85" s="83"/>
    </row>
    <row r="86" spans="1:5" x14ac:dyDescent="0.25">
      <c r="A86" s="99"/>
      <c r="B86" s="99"/>
      <c r="C86" s="99"/>
      <c r="D86" s="99"/>
      <c r="E86" s="99"/>
    </row>
    <row r="87" spans="1:5" x14ac:dyDescent="0.25">
      <c r="A87" s="78"/>
      <c r="B87" s="78"/>
      <c r="C87" s="78"/>
      <c r="D87" s="78"/>
      <c r="E87" s="78"/>
    </row>
    <row r="88" spans="1:5" x14ac:dyDescent="0.25">
      <c r="A88" s="75"/>
      <c r="B88" s="100"/>
      <c r="C88" s="100"/>
      <c r="D88" s="100"/>
      <c r="E88" s="100"/>
    </row>
    <row r="89" spans="1:5" ht="23.25" customHeight="1" x14ac:dyDescent="0.25">
      <c r="A89" s="81"/>
      <c r="B89" s="84"/>
      <c r="C89" s="75"/>
      <c r="D89" s="84"/>
      <c r="E89" s="84"/>
    </row>
    <row r="90" spans="1:5" x14ac:dyDescent="0.25">
      <c r="A90" s="99"/>
      <c r="B90" s="99"/>
      <c r="C90" s="99"/>
      <c r="D90" s="99"/>
      <c r="E90" s="99"/>
    </row>
    <row r="91" spans="1:5" x14ac:dyDescent="0.25">
      <c r="A91" s="101"/>
      <c r="B91" s="101"/>
      <c r="C91" s="101"/>
      <c r="D91" s="101"/>
      <c r="E91" s="101"/>
    </row>
    <row r="92" spans="1:5" x14ac:dyDescent="0.25">
      <c r="A92" s="102"/>
      <c r="B92" s="102"/>
      <c r="C92" s="102"/>
      <c r="D92" s="102"/>
      <c r="E92" s="102"/>
    </row>
    <row r="93" spans="1:5" x14ac:dyDescent="0.25">
      <c r="A93" s="74"/>
      <c r="B93" s="74"/>
      <c r="C93" s="74"/>
      <c r="D93" s="74"/>
      <c r="E93" s="74"/>
    </row>
    <row r="94" spans="1:5" x14ac:dyDescent="0.25">
      <c r="A94" s="74"/>
      <c r="B94" s="74"/>
      <c r="C94" s="74"/>
      <c r="D94" s="74"/>
      <c r="E94" s="74"/>
    </row>
    <row r="95" spans="1:5" x14ac:dyDescent="0.25">
      <c r="A95" s="76"/>
      <c r="B95" s="75"/>
      <c r="C95" s="75"/>
      <c r="D95" s="75"/>
      <c r="E95" s="75"/>
    </row>
    <row r="96" spans="1:5" x14ac:dyDescent="0.25">
      <c r="A96" s="101"/>
      <c r="B96" s="101"/>
      <c r="C96" s="77"/>
      <c r="D96" s="77"/>
      <c r="E96" s="77"/>
    </row>
    <row r="97" spans="1:5" x14ac:dyDescent="0.25">
      <c r="A97" s="74"/>
      <c r="B97" s="74"/>
      <c r="C97" s="74"/>
      <c r="D97" s="74"/>
      <c r="E97" s="74"/>
    </row>
    <row r="98" spans="1:5" x14ac:dyDescent="0.25">
      <c r="A98" s="78"/>
      <c r="B98" s="78"/>
      <c r="C98" s="78"/>
      <c r="D98" s="78"/>
      <c r="E98" s="78"/>
    </row>
    <row r="99" spans="1:5" x14ac:dyDescent="0.25">
      <c r="A99" s="75"/>
      <c r="B99" s="103"/>
      <c r="C99" s="103"/>
      <c r="D99" s="103"/>
      <c r="E99" s="103"/>
    </row>
    <row r="100" spans="1:5" x14ac:dyDescent="0.25">
      <c r="A100" s="79"/>
      <c r="B100" s="104"/>
      <c r="C100" s="103"/>
      <c r="D100" s="103"/>
      <c r="E100" s="103"/>
    </row>
    <row r="101" spans="1:5" ht="24.75" customHeight="1" x14ac:dyDescent="0.25">
      <c r="A101" s="75"/>
      <c r="B101" s="75"/>
      <c r="C101" s="75"/>
      <c r="D101" s="75"/>
      <c r="E101" s="75"/>
    </row>
    <row r="102" spans="1:5" ht="25.5" customHeight="1" x14ac:dyDescent="0.25">
      <c r="A102" s="75"/>
      <c r="B102" s="106"/>
      <c r="C102" s="106"/>
      <c r="D102" s="106"/>
      <c r="E102" s="106"/>
    </row>
    <row r="103" spans="1:5" ht="24.75" customHeight="1" x14ac:dyDescent="0.25">
      <c r="A103" s="75"/>
      <c r="B103" s="104"/>
      <c r="C103" s="103"/>
      <c r="D103" s="103"/>
      <c r="E103" s="103"/>
    </row>
    <row r="104" spans="1:5" ht="25.5" customHeight="1" x14ac:dyDescent="0.25">
      <c r="A104" s="75"/>
      <c r="B104" s="103"/>
      <c r="C104" s="103"/>
      <c r="D104" s="103"/>
      <c r="E104" s="103"/>
    </row>
    <row r="105" spans="1:5" x14ac:dyDescent="0.25">
      <c r="A105" s="75"/>
      <c r="B105" s="75"/>
      <c r="C105" s="75"/>
      <c r="D105" s="75"/>
      <c r="E105" s="75"/>
    </row>
    <row r="106" spans="1:5" x14ac:dyDescent="0.25">
      <c r="A106" s="78"/>
      <c r="B106" s="78"/>
      <c r="C106" s="78"/>
      <c r="D106" s="78"/>
      <c r="E106" s="78"/>
    </row>
    <row r="107" spans="1:5" x14ac:dyDescent="0.25">
      <c r="A107" s="77"/>
      <c r="B107" s="80"/>
      <c r="C107" s="80"/>
      <c r="D107" s="80"/>
      <c r="E107" s="80"/>
    </row>
    <row r="108" spans="1:5" ht="30" customHeight="1" x14ac:dyDescent="0.25">
      <c r="A108" s="81"/>
      <c r="B108" s="96"/>
      <c r="C108" s="97"/>
      <c r="D108" s="97"/>
      <c r="E108" s="97"/>
    </row>
    <row r="109" spans="1:5" x14ac:dyDescent="0.25">
      <c r="A109" s="82"/>
      <c r="B109" s="98"/>
      <c r="C109" s="98"/>
      <c r="D109" s="98"/>
      <c r="E109" s="98"/>
    </row>
    <row r="110" spans="1:5" ht="25.5" customHeight="1" x14ac:dyDescent="0.25">
      <c r="A110" s="81"/>
      <c r="B110" s="96"/>
      <c r="C110" s="97"/>
      <c r="D110" s="97"/>
      <c r="E110" s="97"/>
    </row>
    <row r="111" spans="1:5" x14ac:dyDescent="0.25">
      <c r="A111" s="82"/>
      <c r="B111" s="98"/>
      <c r="C111" s="98"/>
      <c r="D111" s="98"/>
      <c r="E111" s="98"/>
    </row>
    <row r="112" spans="1:5" ht="36" customHeight="1" x14ac:dyDescent="0.25">
      <c r="A112" s="81"/>
      <c r="B112" s="96"/>
      <c r="C112" s="97"/>
      <c r="D112" s="97"/>
      <c r="E112" s="97"/>
    </row>
    <row r="113" spans="1:5" x14ac:dyDescent="0.25">
      <c r="A113" s="82"/>
      <c r="B113" s="98"/>
      <c r="C113" s="98"/>
      <c r="D113" s="98"/>
      <c r="E113" s="98"/>
    </row>
    <row r="114" spans="1:5" ht="30.75" customHeight="1" x14ac:dyDescent="0.25">
      <c r="A114" s="75"/>
      <c r="B114" s="96"/>
      <c r="C114" s="97"/>
      <c r="D114" s="97"/>
      <c r="E114" s="97"/>
    </row>
    <row r="115" spans="1:5" ht="21.75" customHeight="1" x14ac:dyDescent="0.25">
      <c r="A115" s="75"/>
      <c r="B115" s="75"/>
      <c r="C115" s="83"/>
      <c r="D115" s="75"/>
      <c r="E115" s="83"/>
    </row>
    <row r="116" spans="1:5" x14ac:dyDescent="0.25">
      <c r="A116" s="99"/>
      <c r="B116" s="99"/>
      <c r="C116" s="99"/>
      <c r="D116" s="99"/>
      <c r="E116" s="99"/>
    </row>
    <row r="117" spans="1:5" x14ac:dyDescent="0.25">
      <c r="A117" s="78"/>
      <c r="B117" s="78"/>
      <c r="C117" s="78"/>
      <c r="D117" s="78"/>
      <c r="E117" s="78"/>
    </row>
    <row r="118" spans="1:5" x14ac:dyDescent="0.25">
      <c r="A118" s="75"/>
      <c r="B118" s="100"/>
      <c r="C118" s="100"/>
      <c r="D118" s="100"/>
      <c r="E118" s="100"/>
    </row>
    <row r="119" spans="1:5" ht="22.5" customHeight="1" x14ac:dyDescent="0.25">
      <c r="A119" s="81"/>
      <c r="B119" s="84"/>
      <c r="C119" s="75"/>
      <c r="D119" s="84"/>
      <c r="E119" s="84"/>
    </row>
    <row r="120" spans="1:5" x14ac:dyDescent="0.25">
      <c r="A120" s="99"/>
      <c r="B120" s="99"/>
      <c r="C120" s="99"/>
      <c r="D120" s="99"/>
      <c r="E120" s="99"/>
    </row>
    <row r="121" spans="1:5" x14ac:dyDescent="0.25">
      <c r="A121" s="101"/>
      <c r="B121" s="101"/>
      <c r="C121" s="101"/>
      <c r="D121" s="101"/>
      <c r="E121" s="101"/>
    </row>
    <row r="122" spans="1:5" x14ac:dyDescent="0.25">
      <c r="A122" s="102"/>
      <c r="B122" s="102"/>
      <c r="C122" s="102"/>
      <c r="D122" s="102"/>
      <c r="E122" s="102"/>
    </row>
    <row r="123" spans="1:5" x14ac:dyDescent="0.25">
      <c r="A123" s="74"/>
      <c r="B123" s="74"/>
      <c r="C123" s="74"/>
      <c r="D123" s="74"/>
      <c r="E123" s="74"/>
    </row>
    <row r="124" spans="1:5" x14ac:dyDescent="0.25">
      <c r="A124" s="74"/>
      <c r="B124" s="74"/>
      <c r="C124" s="74"/>
      <c r="D124" s="74"/>
      <c r="E124" s="74"/>
    </row>
    <row r="125" spans="1:5" x14ac:dyDescent="0.25">
      <c r="A125" s="76"/>
      <c r="B125" s="75"/>
      <c r="C125" s="75"/>
      <c r="D125" s="75"/>
      <c r="E125" s="75"/>
    </row>
    <row r="126" spans="1:5" x14ac:dyDescent="0.25">
      <c r="A126" s="101"/>
      <c r="B126" s="101"/>
      <c r="C126" s="77"/>
      <c r="D126" s="77"/>
      <c r="E126" s="77"/>
    </row>
    <row r="127" spans="1:5" x14ac:dyDescent="0.25">
      <c r="A127" s="74"/>
      <c r="B127" s="74"/>
      <c r="C127" s="74"/>
      <c r="D127" s="74"/>
      <c r="E127" s="74"/>
    </row>
    <row r="128" spans="1:5" x14ac:dyDescent="0.25">
      <c r="A128" s="78"/>
      <c r="B128" s="78"/>
      <c r="C128" s="78"/>
      <c r="D128" s="78"/>
      <c r="E128" s="78"/>
    </row>
    <row r="129" spans="1:5" x14ac:dyDescent="0.25">
      <c r="A129" s="75"/>
      <c r="B129" s="103"/>
      <c r="C129" s="103"/>
      <c r="D129" s="103"/>
      <c r="E129" s="103"/>
    </row>
    <row r="130" spans="1:5" x14ac:dyDescent="0.25">
      <c r="A130" s="79"/>
      <c r="B130" s="104"/>
      <c r="C130" s="103"/>
      <c r="D130" s="103"/>
      <c r="E130" s="103"/>
    </row>
    <row r="131" spans="1:5" ht="21" customHeight="1" x14ac:dyDescent="0.25">
      <c r="A131" s="75"/>
      <c r="B131" s="75"/>
      <c r="C131" s="75"/>
      <c r="D131" s="75"/>
      <c r="E131" s="75"/>
    </row>
    <row r="132" spans="1:5" ht="21.75" customHeight="1" x14ac:dyDescent="0.25">
      <c r="A132" s="75"/>
      <c r="B132" s="106"/>
      <c r="C132" s="106"/>
      <c r="D132" s="106"/>
      <c r="E132" s="106"/>
    </row>
    <row r="133" spans="1:5" ht="18.75" customHeight="1" x14ac:dyDescent="0.25">
      <c r="A133" s="75"/>
      <c r="B133" s="104"/>
      <c r="C133" s="103"/>
      <c r="D133" s="103"/>
      <c r="E133" s="103"/>
    </row>
    <row r="134" spans="1:5" ht="22.5" customHeight="1" x14ac:dyDescent="0.25">
      <c r="A134" s="75"/>
      <c r="B134" s="103"/>
      <c r="C134" s="103"/>
      <c r="D134" s="103"/>
      <c r="E134" s="103"/>
    </row>
    <row r="135" spans="1:5" x14ac:dyDescent="0.25">
      <c r="A135" s="75"/>
      <c r="B135" s="75"/>
      <c r="C135" s="75"/>
      <c r="D135" s="75"/>
      <c r="E135" s="75"/>
    </row>
    <row r="136" spans="1:5" x14ac:dyDescent="0.25">
      <c r="A136" s="78"/>
      <c r="B136" s="78"/>
      <c r="C136" s="78"/>
      <c r="D136" s="78"/>
      <c r="E136" s="78"/>
    </row>
    <row r="137" spans="1:5" x14ac:dyDescent="0.25">
      <c r="A137" s="77"/>
      <c r="B137" s="80"/>
      <c r="C137" s="80"/>
      <c r="D137" s="80"/>
      <c r="E137" s="80"/>
    </row>
    <row r="138" spans="1:5" x14ac:dyDescent="0.25">
      <c r="A138" s="81"/>
      <c r="B138" s="96"/>
      <c r="C138" s="97"/>
      <c r="D138" s="97"/>
      <c r="E138" s="97"/>
    </row>
    <row r="139" spans="1:5" x14ac:dyDescent="0.25">
      <c r="A139" s="82"/>
      <c r="B139" s="98"/>
      <c r="C139" s="98"/>
      <c r="D139" s="98"/>
      <c r="E139" s="98"/>
    </row>
    <row r="140" spans="1:5" x14ac:dyDescent="0.25">
      <c r="A140" s="81"/>
      <c r="B140" s="96"/>
      <c r="C140" s="97"/>
      <c r="D140" s="97"/>
      <c r="E140" s="97"/>
    </row>
    <row r="141" spans="1:5" x14ac:dyDescent="0.25">
      <c r="A141" s="82"/>
      <c r="B141" s="98"/>
      <c r="C141" s="98"/>
      <c r="D141" s="98"/>
      <c r="E141" s="98"/>
    </row>
    <row r="142" spans="1:5" ht="21" customHeight="1" x14ac:dyDescent="0.25">
      <c r="A142" s="81"/>
      <c r="B142" s="97"/>
      <c r="C142" s="97"/>
      <c r="D142" s="97"/>
      <c r="E142" s="97"/>
    </row>
    <row r="143" spans="1:5" x14ac:dyDescent="0.25">
      <c r="A143" s="82"/>
      <c r="B143" s="98"/>
      <c r="C143" s="98"/>
      <c r="D143" s="98"/>
      <c r="E143" s="98"/>
    </row>
    <row r="144" spans="1:5" ht="21.75" customHeight="1" x14ac:dyDescent="0.25">
      <c r="A144" s="75"/>
      <c r="B144" s="96"/>
      <c r="C144" s="97"/>
      <c r="D144" s="97"/>
      <c r="E144" s="97"/>
    </row>
    <row r="145" spans="1:5" ht="18.75" customHeight="1" x14ac:dyDescent="0.25">
      <c r="A145" s="75"/>
      <c r="B145" s="75"/>
      <c r="C145" s="83"/>
      <c r="D145" s="75"/>
      <c r="E145" s="83"/>
    </row>
    <row r="146" spans="1:5" x14ac:dyDescent="0.25">
      <c r="A146" s="99"/>
      <c r="B146" s="99"/>
      <c r="C146" s="99"/>
      <c r="D146" s="99"/>
      <c r="E146" s="99"/>
    </row>
    <row r="147" spans="1:5" x14ac:dyDescent="0.25">
      <c r="A147" s="78"/>
      <c r="B147" s="78"/>
      <c r="C147" s="78"/>
      <c r="D147" s="78"/>
      <c r="E147" s="78"/>
    </row>
    <row r="148" spans="1:5" x14ac:dyDescent="0.25">
      <c r="A148" s="75"/>
      <c r="B148" s="100"/>
      <c r="C148" s="100"/>
      <c r="D148" s="100"/>
      <c r="E148" s="100"/>
    </row>
    <row r="149" spans="1:5" ht="24.75" customHeight="1" x14ac:dyDescent="0.25">
      <c r="A149" s="81"/>
      <c r="B149" s="84"/>
      <c r="C149" s="75"/>
      <c r="D149" s="84"/>
      <c r="E149" s="84"/>
    </row>
    <row r="150" spans="1:5" x14ac:dyDescent="0.25">
      <c r="A150" s="99"/>
      <c r="B150" s="99"/>
      <c r="C150" s="99"/>
      <c r="D150" s="99"/>
      <c r="E150" s="99"/>
    </row>
    <row r="151" spans="1:5" x14ac:dyDescent="0.25">
      <c r="A151" s="101"/>
      <c r="B151" s="101"/>
      <c r="C151" s="101"/>
      <c r="D151" s="101"/>
      <c r="E151" s="101"/>
    </row>
    <row r="152" spans="1:5" x14ac:dyDescent="0.25">
      <c r="A152" s="102"/>
      <c r="B152" s="102"/>
      <c r="C152" s="102"/>
      <c r="D152" s="102"/>
      <c r="E152" s="102"/>
    </row>
    <row r="153" spans="1:5" x14ac:dyDescent="0.25">
      <c r="A153" s="74"/>
      <c r="B153" s="74"/>
      <c r="C153" s="74"/>
      <c r="D153" s="74"/>
      <c r="E153" s="74"/>
    </row>
    <row r="154" spans="1:5" x14ac:dyDescent="0.25">
      <c r="A154" s="74"/>
      <c r="B154" s="74"/>
      <c r="C154" s="74"/>
      <c r="D154" s="74"/>
      <c r="E154" s="74"/>
    </row>
    <row r="155" spans="1:5" x14ac:dyDescent="0.25">
      <c r="A155" s="76"/>
      <c r="B155" s="75"/>
      <c r="C155" s="75"/>
      <c r="D155" s="75"/>
      <c r="E155" s="75"/>
    </row>
    <row r="156" spans="1:5" x14ac:dyDescent="0.25">
      <c r="A156" s="101"/>
      <c r="B156" s="101"/>
      <c r="C156" s="77"/>
      <c r="D156" s="77"/>
      <c r="E156" s="77"/>
    </row>
    <row r="157" spans="1:5" x14ac:dyDescent="0.25">
      <c r="A157" s="74"/>
      <c r="B157" s="74"/>
      <c r="C157" s="74"/>
      <c r="D157" s="74"/>
      <c r="E157" s="74"/>
    </row>
    <row r="158" spans="1:5" x14ac:dyDescent="0.25">
      <c r="A158" s="78"/>
      <c r="B158" s="78"/>
      <c r="C158" s="78"/>
      <c r="D158" s="78"/>
      <c r="E158" s="78"/>
    </row>
    <row r="159" spans="1:5" x14ac:dyDescent="0.25">
      <c r="A159" s="75"/>
      <c r="B159" s="103"/>
      <c r="C159" s="103"/>
      <c r="D159" s="103"/>
      <c r="E159" s="103"/>
    </row>
    <row r="160" spans="1:5" x14ac:dyDescent="0.25">
      <c r="A160" s="79"/>
      <c r="B160" s="104"/>
      <c r="C160" s="103"/>
      <c r="D160" s="103"/>
      <c r="E160" s="103"/>
    </row>
    <row r="161" spans="1:5" ht="21.75" customHeight="1" x14ac:dyDescent="0.25">
      <c r="A161" s="75"/>
      <c r="B161" s="75"/>
      <c r="C161" s="75"/>
      <c r="D161" s="75"/>
      <c r="E161" s="75"/>
    </row>
    <row r="162" spans="1:5" ht="21.75" customHeight="1" x14ac:dyDescent="0.25">
      <c r="A162" s="75"/>
      <c r="B162" s="106"/>
      <c r="C162" s="106"/>
      <c r="D162" s="106"/>
      <c r="E162" s="106"/>
    </row>
    <row r="163" spans="1:5" ht="32.25" customHeight="1" x14ac:dyDescent="0.25">
      <c r="A163" s="75"/>
      <c r="B163" s="96"/>
      <c r="C163" s="97"/>
      <c r="D163" s="97"/>
      <c r="E163" s="97"/>
    </row>
    <row r="164" spans="1:5" x14ac:dyDescent="0.25">
      <c r="A164" s="75"/>
      <c r="B164" s="103"/>
      <c r="C164" s="103"/>
      <c r="D164" s="103"/>
      <c r="E164" s="103"/>
    </row>
    <row r="165" spans="1:5" x14ac:dyDescent="0.25">
      <c r="A165" s="75"/>
      <c r="B165" s="75"/>
      <c r="C165" s="75"/>
      <c r="D165" s="75"/>
      <c r="E165" s="75"/>
    </row>
    <row r="166" spans="1:5" x14ac:dyDescent="0.25">
      <c r="A166" s="78"/>
      <c r="B166" s="78"/>
      <c r="C166" s="78"/>
      <c r="D166" s="78"/>
      <c r="E166" s="78"/>
    </row>
    <row r="167" spans="1:5" x14ac:dyDescent="0.25">
      <c r="A167" s="77"/>
      <c r="B167" s="80"/>
      <c r="C167" s="80"/>
      <c r="D167" s="80"/>
      <c r="E167" s="80"/>
    </row>
    <row r="168" spans="1:5" ht="30" customHeight="1" x14ac:dyDescent="0.25">
      <c r="A168" s="81"/>
      <c r="B168" s="96"/>
      <c r="C168" s="97"/>
      <c r="D168" s="97"/>
      <c r="E168" s="97"/>
    </row>
    <row r="169" spans="1:5" x14ac:dyDescent="0.25">
      <c r="A169" s="82"/>
      <c r="B169" s="98"/>
      <c r="C169" s="98"/>
      <c r="D169" s="98"/>
      <c r="E169" s="98"/>
    </row>
    <row r="170" spans="1:5" ht="28.5" customHeight="1" x14ac:dyDescent="0.25">
      <c r="A170" s="81"/>
      <c r="B170" s="96"/>
      <c r="C170" s="97"/>
      <c r="D170" s="97"/>
      <c r="E170" s="97"/>
    </row>
    <row r="171" spans="1:5" x14ac:dyDescent="0.25">
      <c r="A171" s="82"/>
      <c r="B171" s="98"/>
      <c r="C171" s="98"/>
      <c r="D171" s="98"/>
      <c r="E171" s="98"/>
    </row>
    <row r="172" spans="1:5" ht="33" customHeight="1" x14ac:dyDescent="0.25">
      <c r="A172" s="81"/>
      <c r="B172" s="96"/>
      <c r="C172" s="96"/>
      <c r="D172" s="96"/>
      <c r="E172" s="96"/>
    </row>
    <row r="173" spans="1:5" x14ac:dyDescent="0.25">
      <c r="A173" s="82"/>
      <c r="B173" s="98"/>
      <c r="C173" s="98"/>
      <c r="D173" s="98"/>
      <c r="E173" s="98"/>
    </row>
    <row r="174" spans="1:5" ht="34.5" customHeight="1" x14ac:dyDescent="0.25">
      <c r="A174" s="75"/>
      <c r="B174" s="96"/>
      <c r="C174" s="97"/>
      <c r="D174" s="97"/>
      <c r="E174" s="97"/>
    </row>
    <row r="175" spans="1:5" ht="24.75" customHeight="1" x14ac:dyDescent="0.25">
      <c r="A175" s="75"/>
      <c r="B175" s="75"/>
      <c r="C175" s="83"/>
      <c r="D175" s="75"/>
      <c r="E175" s="83"/>
    </row>
    <row r="176" spans="1:5" x14ac:dyDescent="0.25">
      <c r="A176" s="99"/>
      <c r="B176" s="99"/>
      <c r="C176" s="99"/>
      <c r="D176" s="99"/>
      <c r="E176" s="99"/>
    </row>
    <row r="177" spans="1:5" x14ac:dyDescent="0.25">
      <c r="A177" s="78"/>
      <c r="B177" s="78"/>
      <c r="C177" s="78"/>
      <c r="D177" s="78"/>
      <c r="E177" s="78"/>
    </row>
    <row r="178" spans="1:5" x14ac:dyDescent="0.25">
      <c r="A178" s="75"/>
      <c r="B178" s="100"/>
      <c r="C178" s="100"/>
      <c r="D178" s="100"/>
      <c r="E178" s="100"/>
    </row>
    <row r="179" spans="1:5" ht="23.25" customHeight="1" x14ac:dyDescent="0.25">
      <c r="A179" s="81"/>
      <c r="B179" s="84"/>
      <c r="C179" s="75"/>
      <c r="D179" s="84"/>
      <c r="E179" s="84"/>
    </row>
    <row r="180" spans="1:5" x14ac:dyDescent="0.25">
      <c r="A180" s="99"/>
      <c r="B180" s="99"/>
      <c r="C180" s="99"/>
      <c r="D180" s="99"/>
      <c r="E180" s="99"/>
    </row>
    <row r="181" spans="1:5" x14ac:dyDescent="0.25">
      <c r="A181" s="101"/>
      <c r="B181" s="101"/>
      <c r="C181" s="101"/>
      <c r="D181" s="101"/>
      <c r="E181" s="101"/>
    </row>
    <row r="182" spans="1:5" x14ac:dyDescent="0.25">
      <c r="A182" s="102"/>
      <c r="B182" s="102"/>
      <c r="C182" s="102"/>
      <c r="D182" s="102"/>
      <c r="E182" s="102"/>
    </row>
    <row r="183" spans="1:5" x14ac:dyDescent="0.25">
      <c r="A183" s="74"/>
      <c r="B183" s="74"/>
      <c r="C183" s="74"/>
      <c r="D183" s="74"/>
      <c r="E183" s="74"/>
    </row>
    <row r="184" spans="1:5" x14ac:dyDescent="0.25">
      <c r="A184" s="74"/>
      <c r="B184" s="74"/>
      <c r="C184" s="74"/>
      <c r="D184" s="74"/>
      <c r="E184" s="74"/>
    </row>
    <row r="185" spans="1:5" x14ac:dyDescent="0.25">
      <c r="A185" s="78"/>
      <c r="B185" s="78"/>
      <c r="C185" s="78"/>
      <c r="D185" s="78"/>
      <c r="E185" s="78"/>
    </row>
    <row r="186" spans="1:5" x14ac:dyDescent="0.25">
      <c r="A186" s="75"/>
      <c r="B186" s="103"/>
      <c r="C186" s="103"/>
      <c r="D186" s="103"/>
      <c r="E186" s="103"/>
    </row>
    <row r="187" spans="1:5" x14ac:dyDescent="0.25">
      <c r="A187" s="79"/>
      <c r="B187" s="104"/>
      <c r="C187" s="103"/>
      <c r="D187" s="103"/>
      <c r="E187" s="103"/>
    </row>
    <row r="188" spans="1:5" ht="22.5" customHeight="1" x14ac:dyDescent="0.25">
      <c r="A188" s="75"/>
      <c r="B188" s="75"/>
      <c r="C188" s="75"/>
      <c r="D188" s="75"/>
      <c r="E188" s="75"/>
    </row>
    <row r="189" spans="1:5" ht="21.75" customHeight="1" x14ac:dyDescent="0.25">
      <c r="A189" s="75"/>
      <c r="B189" s="106"/>
      <c r="C189" s="106"/>
      <c r="D189" s="106"/>
      <c r="E189" s="106"/>
    </row>
    <row r="190" spans="1:5" ht="33" customHeight="1" x14ac:dyDescent="0.25">
      <c r="A190" s="75"/>
      <c r="B190" s="96"/>
      <c r="C190" s="97"/>
      <c r="D190" s="97"/>
      <c r="E190" s="97"/>
    </row>
    <row r="191" spans="1:5" ht="21.75" customHeight="1" x14ac:dyDescent="0.25">
      <c r="A191" s="75"/>
      <c r="B191" s="103"/>
      <c r="C191" s="103"/>
      <c r="D191" s="103"/>
      <c r="E191" s="103"/>
    </row>
    <row r="192" spans="1:5" x14ac:dyDescent="0.25">
      <c r="A192" s="75"/>
      <c r="B192" s="75"/>
      <c r="C192" s="75"/>
      <c r="D192" s="75"/>
      <c r="E192" s="75"/>
    </row>
    <row r="193" spans="1:5" x14ac:dyDescent="0.25">
      <c r="A193" s="78"/>
      <c r="B193" s="78"/>
      <c r="C193" s="78"/>
      <c r="D193" s="78"/>
      <c r="E193" s="78"/>
    </row>
    <row r="194" spans="1:5" x14ac:dyDescent="0.25">
      <c r="A194" s="77"/>
      <c r="B194" s="80"/>
      <c r="C194" s="80"/>
      <c r="D194" s="80"/>
      <c r="E194" s="80"/>
    </row>
    <row r="195" spans="1:5" ht="20.25" customHeight="1" x14ac:dyDescent="0.25">
      <c r="A195" s="81"/>
      <c r="B195" s="96"/>
      <c r="C195" s="97"/>
      <c r="D195" s="97"/>
      <c r="E195" s="97"/>
    </row>
    <row r="196" spans="1:5" x14ac:dyDescent="0.25">
      <c r="A196" s="82"/>
      <c r="B196" s="98"/>
      <c r="C196" s="98"/>
      <c r="D196" s="98"/>
      <c r="E196" s="98"/>
    </row>
    <row r="197" spans="1:5" ht="19.5" customHeight="1" x14ac:dyDescent="0.25">
      <c r="A197" s="81"/>
      <c r="B197" s="96"/>
      <c r="C197" s="97"/>
      <c r="D197" s="97"/>
      <c r="E197" s="97"/>
    </row>
    <row r="198" spans="1:5" x14ac:dyDescent="0.25">
      <c r="A198" s="82"/>
      <c r="B198" s="98"/>
      <c r="C198" s="98"/>
      <c r="D198" s="98"/>
      <c r="E198" s="98"/>
    </row>
    <row r="199" spans="1:5" ht="19.5" customHeight="1" x14ac:dyDescent="0.25">
      <c r="A199" s="81"/>
      <c r="B199" s="96"/>
      <c r="C199" s="97"/>
      <c r="D199" s="97"/>
      <c r="E199" s="97"/>
    </row>
    <row r="200" spans="1:5" x14ac:dyDescent="0.25">
      <c r="A200" s="82"/>
      <c r="B200" s="98"/>
      <c r="C200" s="98"/>
      <c r="D200" s="98"/>
      <c r="E200" s="98"/>
    </row>
    <row r="201" spans="1:5" ht="45" customHeight="1" x14ac:dyDescent="0.25">
      <c r="A201" s="75"/>
      <c r="B201" s="96"/>
      <c r="C201" s="97"/>
      <c r="D201" s="97"/>
      <c r="E201" s="97"/>
    </row>
    <row r="202" spans="1:5" ht="25.5" customHeight="1" x14ac:dyDescent="0.25">
      <c r="A202" s="75"/>
      <c r="B202" s="75"/>
      <c r="C202" s="83"/>
      <c r="D202" s="75"/>
      <c r="E202" s="83"/>
    </row>
    <row r="203" spans="1:5" x14ac:dyDescent="0.25">
      <c r="A203" s="99"/>
      <c r="B203" s="99"/>
      <c r="C203" s="99"/>
      <c r="D203" s="99"/>
      <c r="E203" s="99"/>
    </row>
    <row r="204" spans="1:5" x14ac:dyDescent="0.25">
      <c r="A204" s="78"/>
      <c r="B204" s="78"/>
      <c r="C204" s="78"/>
      <c r="D204" s="78"/>
      <c r="E204" s="78"/>
    </row>
    <row r="205" spans="1:5" x14ac:dyDescent="0.25">
      <c r="A205" s="75"/>
      <c r="B205" s="100"/>
      <c r="C205" s="100"/>
      <c r="D205" s="100"/>
      <c r="E205" s="100"/>
    </row>
    <row r="206" spans="1:5" ht="21" customHeight="1" x14ac:dyDescent="0.25">
      <c r="A206" s="81"/>
      <c r="B206" s="84"/>
      <c r="C206" s="75"/>
      <c r="D206" s="84"/>
      <c r="E206" s="84"/>
    </row>
    <row r="207" spans="1:5" x14ac:dyDescent="0.25">
      <c r="A207" s="99"/>
      <c r="B207" s="99"/>
      <c r="C207" s="99"/>
      <c r="D207" s="99"/>
      <c r="E207" s="99"/>
    </row>
    <row r="208" spans="1:5" x14ac:dyDescent="0.25">
      <c r="A208" s="101"/>
      <c r="B208" s="101"/>
      <c r="C208" s="101"/>
      <c r="D208" s="101"/>
      <c r="E208" s="101"/>
    </row>
    <row r="209" spans="1:5" x14ac:dyDescent="0.25">
      <c r="A209" s="102"/>
      <c r="B209" s="102"/>
      <c r="C209" s="102"/>
      <c r="D209" s="102"/>
      <c r="E209" s="102"/>
    </row>
    <row r="210" spans="1:5" x14ac:dyDescent="0.25">
      <c r="A210" s="74"/>
      <c r="B210" s="74"/>
      <c r="C210" s="74"/>
      <c r="D210" s="74"/>
      <c r="E210" s="74"/>
    </row>
    <row r="211" spans="1:5" x14ac:dyDescent="0.25">
      <c r="A211" s="74"/>
      <c r="B211" s="74"/>
      <c r="C211" s="74"/>
      <c r="D211" s="74"/>
      <c r="E211" s="74"/>
    </row>
    <row r="212" spans="1:5" x14ac:dyDescent="0.25">
      <c r="A212" s="78"/>
      <c r="B212" s="78"/>
      <c r="C212" s="78"/>
      <c r="D212" s="78"/>
      <c r="E212" s="78"/>
    </row>
    <row r="213" spans="1:5" x14ac:dyDescent="0.25">
      <c r="A213" s="75"/>
      <c r="B213" s="103"/>
      <c r="C213" s="103"/>
      <c r="D213" s="103"/>
      <c r="E213" s="103"/>
    </row>
    <row r="214" spans="1:5" x14ac:dyDescent="0.25">
      <c r="A214" s="79"/>
      <c r="B214" s="104"/>
      <c r="C214" s="103"/>
      <c r="D214" s="103"/>
      <c r="E214" s="103"/>
    </row>
    <row r="215" spans="1:5" ht="22.5" customHeight="1" x14ac:dyDescent="0.25">
      <c r="A215" s="75"/>
      <c r="B215" s="75"/>
      <c r="C215" s="75"/>
      <c r="D215" s="75"/>
      <c r="E215" s="75"/>
    </row>
    <row r="216" spans="1:5" ht="22.5" customHeight="1" x14ac:dyDescent="0.25">
      <c r="A216" s="75"/>
      <c r="B216" s="106"/>
      <c r="C216" s="106"/>
      <c r="D216" s="106"/>
      <c r="E216" s="106"/>
    </row>
    <row r="217" spans="1:5" ht="31.5" customHeight="1" x14ac:dyDescent="0.25">
      <c r="A217" s="75"/>
      <c r="B217" s="96"/>
      <c r="C217" s="97"/>
      <c r="D217" s="97"/>
      <c r="E217" s="97"/>
    </row>
    <row r="218" spans="1:5" ht="26.25" customHeight="1" x14ac:dyDescent="0.25">
      <c r="A218" s="75"/>
      <c r="B218" s="103"/>
      <c r="C218" s="103"/>
      <c r="D218" s="103"/>
      <c r="E218" s="103"/>
    </row>
    <row r="219" spans="1:5" x14ac:dyDescent="0.25">
      <c r="A219" s="75"/>
      <c r="B219" s="75"/>
      <c r="C219" s="75"/>
      <c r="D219" s="75"/>
      <c r="E219" s="75"/>
    </row>
    <row r="220" spans="1:5" x14ac:dyDescent="0.25">
      <c r="A220" s="78"/>
      <c r="B220" s="78"/>
      <c r="C220" s="78"/>
      <c r="D220" s="78"/>
      <c r="E220" s="78"/>
    </row>
    <row r="221" spans="1:5" x14ac:dyDescent="0.25">
      <c r="A221" s="77"/>
      <c r="B221" s="80"/>
      <c r="C221" s="80"/>
      <c r="D221" s="80"/>
      <c r="E221" s="80"/>
    </row>
    <row r="222" spans="1:5" ht="31.5" customHeight="1" x14ac:dyDescent="0.25">
      <c r="A222" s="81"/>
      <c r="B222" s="96"/>
      <c r="C222" s="97"/>
      <c r="D222" s="97"/>
      <c r="E222" s="97"/>
    </row>
    <row r="223" spans="1:5" x14ac:dyDescent="0.25">
      <c r="A223" s="82"/>
      <c r="B223" s="98"/>
      <c r="C223" s="98"/>
      <c r="D223" s="98"/>
      <c r="E223" s="98"/>
    </row>
    <row r="224" spans="1:5" ht="31.5" customHeight="1" x14ac:dyDescent="0.25">
      <c r="A224" s="81"/>
      <c r="B224" s="96"/>
      <c r="C224" s="97"/>
      <c r="D224" s="97"/>
      <c r="E224" s="97"/>
    </row>
    <row r="225" spans="1:5" x14ac:dyDescent="0.25">
      <c r="A225" s="82"/>
      <c r="B225" s="98"/>
      <c r="C225" s="98"/>
      <c r="D225" s="98"/>
      <c r="E225" s="98"/>
    </row>
    <row r="226" spans="1:5" ht="33" customHeight="1" x14ac:dyDescent="0.25">
      <c r="A226" s="81"/>
      <c r="B226" s="96"/>
      <c r="C226" s="96"/>
      <c r="D226" s="96"/>
      <c r="E226" s="96"/>
    </row>
    <row r="227" spans="1:5" x14ac:dyDescent="0.25">
      <c r="A227" s="82"/>
      <c r="B227" s="98"/>
      <c r="C227" s="98"/>
      <c r="D227" s="98"/>
      <c r="E227" s="98"/>
    </row>
    <row r="228" spans="1:5" ht="31.5" customHeight="1" x14ac:dyDescent="0.25">
      <c r="A228" s="75"/>
      <c r="B228" s="96"/>
      <c r="C228" s="97"/>
      <c r="D228" s="97"/>
      <c r="E228" s="97"/>
    </row>
    <row r="229" spans="1:5" ht="21.75" customHeight="1" x14ac:dyDescent="0.25">
      <c r="A229" s="75"/>
      <c r="B229" s="75"/>
      <c r="C229" s="83"/>
      <c r="D229" s="75"/>
      <c r="E229" s="83"/>
    </row>
    <row r="230" spans="1:5" x14ac:dyDescent="0.25">
      <c r="A230" s="99"/>
      <c r="B230" s="99"/>
      <c r="C230" s="99"/>
      <c r="D230" s="99"/>
      <c r="E230" s="99"/>
    </row>
    <row r="231" spans="1:5" x14ac:dyDescent="0.25">
      <c r="A231" s="78"/>
      <c r="B231" s="78"/>
      <c r="C231" s="78"/>
      <c r="D231" s="78"/>
      <c r="E231" s="78"/>
    </row>
    <row r="232" spans="1:5" x14ac:dyDescent="0.25">
      <c r="A232" s="75"/>
      <c r="B232" s="100"/>
      <c r="C232" s="100"/>
      <c r="D232" s="100"/>
      <c r="E232" s="100"/>
    </row>
    <row r="233" spans="1:5" x14ac:dyDescent="0.25">
      <c r="A233" s="81"/>
      <c r="B233" s="84"/>
      <c r="C233" s="75"/>
      <c r="D233" s="84"/>
      <c r="E233" s="84"/>
    </row>
    <row r="234" spans="1:5" x14ac:dyDescent="0.25">
      <c r="A234" s="99"/>
      <c r="B234" s="99"/>
      <c r="C234" s="99"/>
      <c r="D234" s="99"/>
      <c r="E234" s="99"/>
    </row>
    <row r="235" spans="1:5" x14ac:dyDescent="0.25">
      <c r="A235" s="101"/>
      <c r="B235" s="101"/>
      <c r="C235" s="101"/>
      <c r="D235" s="101"/>
      <c r="E235" s="101"/>
    </row>
    <row r="236" spans="1:5" x14ac:dyDescent="0.25">
      <c r="A236" s="102"/>
      <c r="B236" s="102"/>
      <c r="C236" s="102"/>
      <c r="D236" s="102"/>
      <c r="E236" s="102"/>
    </row>
    <row r="237" spans="1:5" x14ac:dyDescent="0.25">
      <c r="A237" s="74"/>
      <c r="B237" s="74"/>
      <c r="C237" s="74"/>
      <c r="D237" s="74"/>
      <c r="E237" s="74"/>
    </row>
    <row r="238" spans="1:5" x14ac:dyDescent="0.25">
      <c r="A238" s="74"/>
      <c r="B238" s="74"/>
      <c r="C238" s="74"/>
      <c r="D238" s="74"/>
      <c r="E238" s="74"/>
    </row>
    <row r="239" spans="1:5" x14ac:dyDescent="0.25">
      <c r="A239" s="78"/>
      <c r="B239" s="78"/>
      <c r="C239" s="78"/>
      <c r="D239" s="78"/>
      <c r="E239" s="78"/>
    </row>
    <row r="240" spans="1:5" x14ac:dyDescent="0.25">
      <c r="A240" s="75"/>
      <c r="B240" s="103"/>
      <c r="C240" s="103"/>
      <c r="D240" s="103"/>
      <c r="E240" s="103"/>
    </row>
    <row r="241" spans="1:5" x14ac:dyDescent="0.25">
      <c r="A241" s="79"/>
      <c r="B241" s="104"/>
      <c r="C241" s="103"/>
      <c r="D241" s="103"/>
      <c r="E241" s="103"/>
    </row>
    <row r="242" spans="1:5" ht="24.75" customHeight="1" x14ac:dyDescent="0.25">
      <c r="A242" s="75"/>
      <c r="B242" s="75"/>
      <c r="C242" s="75"/>
      <c r="D242" s="75"/>
      <c r="E242" s="75"/>
    </row>
    <row r="243" spans="1:5" ht="22.5" customHeight="1" x14ac:dyDescent="0.25">
      <c r="A243" s="75"/>
      <c r="B243" s="106"/>
      <c r="C243" s="106"/>
      <c r="D243" s="106"/>
      <c r="E243" s="106"/>
    </row>
    <row r="244" spans="1:5" ht="29.25" customHeight="1" x14ac:dyDescent="0.25">
      <c r="A244" s="75"/>
      <c r="B244" s="104"/>
      <c r="C244" s="103"/>
      <c r="D244" s="103"/>
      <c r="E244" s="103"/>
    </row>
    <row r="245" spans="1:5" ht="22.5" customHeight="1" x14ac:dyDescent="0.25">
      <c r="A245" s="75"/>
      <c r="B245" s="103"/>
      <c r="C245" s="103"/>
      <c r="D245" s="103"/>
      <c r="E245" s="103"/>
    </row>
    <row r="246" spans="1:5" x14ac:dyDescent="0.25">
      <c r="A246" s="75"/>
      <c r="B246" s="75"/>
      <c r="C246" s="75"/>
      <c r="D246" s="75"/>
      <c r="E246" s="75"/>
    </row>
    <row r="247" spans="1:5" x14ac:dyDescent="0.25">
      <c r="A247" s="78"/>
      <c r="B247" s="78"/>
      <c r="C247" s="78"/>
      <c r="D247" s="78"/>
      <c r="E247" s="78"/>
    </row>
    <row r="248" spans="1:5" x14ac:dyDescent="0.25">
      <c r="A248" s="77"/>
      <c r="B248" s="80"/>
      <c r="C248" s="80"/>
      <c r="D248" s="80"/>
      <c r="E248" s="80"/>
    </row>
    <row r="249" spans="1:5" ht="33.75" customHeight="1" x14ac:dyDescent="0.25">
      <c r="A249" s="81"/>
      <c r="B249" s="96"/>
      <c r="C249" s="97"/>
      <c r="D249" s="97"/>
      <c r="E249" s="97"/>
    </row>
    <row r="250" spans="1:5" x14ac:dyDescent="0.25">
      <c r="A250" s="82"/>
      <c r="B250" s="98"/>
      <c r="C250" s="98"/>
      <c r="D250" s="98"/>
      <c r="E250" s="98"/>
    </row>
    <row r="251" spans="1:5" ht="29.25" customHeight="1" x14ac:dyDescent="0.25">
      <c r="A251" s="81"/>
      <c r="B251" s="96"/>
      <c r="C251" s="97"/>
      <c r="D251" s="97"/>
      <c r="E251" s="97"/>
    </row>
    <row r="252" spans="1:5" x14ac:dyDescent="0.25">
      <c r="A252" s="82"/>
      <c r="B252" s="98"/>
      <c r="C252" s="98"/>
      <c r="D252" s="98"/>
      <c r="E252" s="98"/>
    </row>
    <row r="253" spans="1:5" ht="24.75" customHeight="1" x14ac:dyDescent="0.25">
      <c r="A253" s="81"/>
      <c r="B253" s="96"/>
      <c r="C253" s="97"/>
      <c r="D253" s="97"/>
      <c r="E253" s="97"/>
    </row>
    <row r="254" spans="1:5" x14ac:dyDescent="0.25">
      <c r="A254" s="82"/>
      <c r="B254" s="98"/>
      <c r="C254" s="98"/>
      <c r="D254" s="98"/>
      <c r="E254" s="98"/>
    </row>
    <row r="255" spans="1:5" x14ac:dyDescent="0.25">
      <c r="A255" s="75"/>
      <c r="B255" s="96"/>
      <c r="C255" s="97"/>
      <c r="D255" s="97"/>
      <c r="E255" s="97"/>
    </row>
    <row r="256" spans="1:5" x14ac:dyDescent="0.25">
      <c r="A256" s="75"/>
      <c r="B256" s="75"/>
      <c r="C256" s="83"/>
      <c r="D256" s="75"/>
      <c r="E256" s="83"/>
    </row>
    <row r="257" spans="1:5" x14ac:dyDescent="0.25">
      <c r="A257" s="99"/>
      <c r="B257" s="99"/>
      <c r="C257" s="99"/>
      <c r="D257" s="99"/>
      <c r="E257" s="99"/>
    </row>
    <row r="258" spans="1:5" x14ac:dyDescent="0.25">
      <c r="A258" s="78"/>
      <c r="B258" s="78"/>
      <c r="C258" s="78"/>
      <c r="D258" s="78"/>
      <c r="E258" s="78"/>
    </row>
    <row r="259" spans="1:5" x14ac:dyDescent="0.25">
      <c r="A259" s="75"/>
      <c r="B259" s="100"/>
      <c r="C259" s="100"/>
      <c r="D259" s="100"/>
      <c r="E259" s="100"/>
    </row>
    <row r="260" spans="1:5" ht="24.75" customHeight="1" x14ac:dyDescent="0.25">
      <c r="A260" s="81"/>
      <c r="B260" s="84"/>
      <c r="C260" s="75"/>
      <c r="D260" s="84"/>
      <c r="E260" s="84"/>
    </row>
    <row r="261" spans="1:5" x14ac:dyDescent="0.25">
      <c r="A261" s="99"/>
      <c r="B261" s="99"/>
      <c r="C261" s="99"/>
      <c r="D261" s="99"/>
      <c r="E261" s="99"/>
    </row>
    <row r="262" spans="1:5" x14ac:dyDescent="0.25">
      <c r="A262" s="101"/>
      <c r="B262" s="101"/>
      <c r="C262" s="101"/>
      <c r="D262" s="101"/>
      <c r="E262" s="101"/>
    </row>
    <row r="263" spans="1:5" x14ac:dyDescent="0.25">
      <c r="A263" s="102"/>
      <c r="B263" s="102"/>
      <c r="C263" s="102"/>
      <c r="D263" s="102"/>
      <c r="E263" s="102"/>
    </row>
    <row r="264" spans="1:5" x14ac:dyDescent="0.25">
      <c r="A264" s="74"/>
      <c r="B264" s="74"/>
      <c r="C264" s="74"/>
      <c r="D264" s="74"/>
      <c r="E264" s="74"/>
    </row>
    <row r="265" spans="1:5" x14ac:dyDescent="0.25">
      <c r="A265" s="74"/>
      <c r="B265" s="74"/>
      <c r="C265" s="74"/>
      <c r="D265" s="74"/>
      <c r="E265" s="74"/>
    </row>
    <row r="266" spans="1:5" x14ac:dyDescent="0.25">
      <c r="A266" s="78"/>
      <c r="B266" s="78"/>
      <c r="C266" s="78"/>
      <c r="D266" s="78"/>
      <c r="E266" s="78"/>
    </row>
    <row r="267" spans="1:5" x14ac:dyDescent="0.25">
      <c r="A267" s="75"/>
      <c r="B267" s="103"/>
      <c r="C267" s="103"/>
      <c r="D267" s="103"/>
      <c r="E267" s="103"/>
    </row>
    <row r="268" spans="1:5" x14ac:dyDescent="0.25">
      <c r="A268" s="79"/>
      <c r="B268" s="104"/>
      <c r="C268" s="103"/>
      <c r="D268" s="103"/>
      <c r="E268" s="103"/>
    </row>
    <row r="269" spans="1:5" ht="21.75" customHeight="1" x14ac:dyDescent="0.25">
      <c r="A269" s="75"/>
      <c r="B269" s="75"/>
      <c r="C269" s="75"/>
      <c r="D269" s="75"/>
      <c r="E269" s="75"/>
    </row>
    <row r="270" spans="1:5" ht="33.75" customHeight="1" x14ac:dyDescent="0.25">
      <c r="A270" s="75"/>
      <c r="B270" s="105"/>
      <c r="C270" s="106"/>
      <c r="D270" s="106"/>
      <c r="E270" s="106"/>
    </row>
    <row r="271" spans="1:5" ht="25.5" customHeight="1" x14ac:dyDescent="0.25">
      <c r="A271" s="75"/>
      <c r="B271" s="104"/>
      <c r="C271" s="103"/>
      <c r="D271" s="103"/>
      <c r="E271" s="103"/>
    </row>
    <row r="272" spans="1:5" ht="18" customHeight="1" x14ac:dyDescent="0.25">
      <c r="A272" s="75"/>
      <c r="B272" s="103"/>
      <c r="C272" s="103"/>
      <c r="D272" s="103"/>
      <c r="E272" s="103"/>
    </row>
    <row r="273" spans="1:5" x14ac:dyDescent="0.25">
      <c r="A273" s="75"/>
      <c r="B273" s="75"/>
      <c r="C273" s="75"/>
      <c r="D273" s="75"/>
      <c r="E273" s="75"/>
    </row>
    <row r="274" spans="1:5" x14ac:dyDescent="0.25">
      <c r="A274" s="78"/>
      <c r="B274" s="78"/>
      <c r="C274" s="78"/>
      <c r="D274" s="78"/>
      <c r="E274" s="78"/>
    </row>
    <row r="275" spans="1:5" x14ac:dyDescent="0.25">
      <c r="A275" s="77"/>
      <c r="B275" s="80"/>
      <c r="C275" s="80"/>
      <c r="D275" s="80"/>
      <c r="E275" s="80"/>
    </row>
    <row r="276" spans="1:5" ht="29.25" customHeight="1" x14ac:dyDescent="0.25">
      <c r="A276" s="81"/>
      <c r="B276" s="96"/>
      <c r="C276" s="97"/>
      <c r="D276" s="97"/>
      <c r="E276" s="97"/>
    </row>
    <row r="277" spans="1:5" x14ac:dyDescent="0.25">
      <c r="A277" s="82"/>
      <c r="B277" s="98"/>
      <c r="C277" s="98"/>
      <c r="D277" s="98"/>
      <c r="E277" s="98"/>
    </row>
    <row r="278" spans="1:5" ht="26.25" customHeight="1" x14ac:dyDescent="0.25">
      <c r="A278" s="81"/>
      <c r="B278" s="96"/>
      <c r="C278" s="97"/>
      <c r="D278" s="97"/>
      <c r="E278" s="97"/>
    </row>
    <row r="279" spans="1:5" x14ac:dyDescent="0.25">
      <c r="A279" s="82"/>
      <c r="B279" s="98"/>
      <c r="C279" s="98"/>
      <c r="D279" s="98"/>
      <c r="E279" s="98"/>
    </row>
    <row r="280" spans="1:5" ht="29.25" customHeight="1" x14ac:dyDescent="0.25">
      <c r="A280" s="81"/>
      <c r="B280" s="96"/>
      <c r="C280" s="97"/>
      <c r="D280" s="97"/>
      <c r="E280" s="97"/>
    </row>
    <row r="281" spans="1:5" x14ac:dyDescent="0.25">
      <c r="A281" s="82"/>
      <c r="B281" s="98"/>
      <c r="C281" s="98"/>
      <c r="D281" s="98"/>
      <c r="E281" s="98"/>
    </row>
    <row r="282" spans="1:5" ht="25.5" customHeight="1" x14ac:dyDescent="0.25">
      <c r="A282" s="75"/>
      <c r="B282" s="96"/>
      <c r="C282" s="97"/>
      <c r="D282" s="97"/>
      <c r="E282" s="97"/>
    </row>
    <row r="283" spans="1:5" x14ac:dyDescent="0.25">
      <c r="A283" s="75"/>
      <c r="B283" s="75"/>
      <c r="C283" s="83"/>
      <c r="D283" s="75"/>
      <c r="E283" s="83"/>
    </row>
    <row r="284" spans="1:5" x14ac:dyDescent="0.25">
      <c r="A284" s="99"/>
      <c r="B284" s="99"/>
      <c r="C284" s="99"/>
      <c r="D284" s="99"/>
      <c r="E284" s="99"/>
    </row>
    <row r="285" spans="1:5" x14ac:dyDescent="0.25">
      <c r="A285" s="78"/>
      <c r="B285" s="78"/>
      <c r="C285" s="78"/>
      <c r="D285" s="78"/>
      <c r="E285" s="78"/>
    </row>
    <row r="286" spans="1:5" x14ac:dyDescent="0.25">
      <c r="A286" s="75"/>
      <c r="B286" s="100"/>
      <c r="C286" s="100"/>
      <c r="D286" s="100"/>
      <c r="E286" s="100"/>
    </row>
    <row r="287" spans="1:5" x14ac:dyDescent="0.25">
      <c r="A287" s="81"/>
      <c r="B287" s="84"/>
      <c r="C287" s="75"/>
      <c r="D287" s="84"/>
      <c r="E287" s="84"/>
    </row>
    <row r="288" spans="1:5" x14ac:dyDescent="0.25">
      <c r="A288" s="99"/>
      <c r="B288" s="99"/>
      <c r="C288" s="99"/>
      <c r="D288" s="99"/>
      <c r="E288" s="99"/>
    </row>
    <row r="289" spans="1:5" x14ac:dyDescent="0.25">
      <c r="A289" s="101"/>
      <c r="B289" s="101"/>
      <c r="C289" s="101"/>
      <c r="D289" s="101"/>
      <c r="E289" s="101"/>
    </row>
    <row r="290" spans="1:5" x14ac:dyDescent="0.25">
      <c r="A290" s="102"/>
      <c r="B290" s="102"/>
      <c r="C290" s="102"/>
      <c r="D290" s="102"/>
      <c r="E290" s="102"/>
    </row>
    <row r="291" spans="1:5" x14ac:dyDescent="0.25">
      <c r="A291" s="74"/>
      <c r="B291" s="74"/>
      <c r="C291" s="74"/>
      <c r="D291" s="74"/>
      <c r="E291" s="74"/>
    </row>
    <row r="292" spans="1:5" x14ac:dyDescent="0.25">
      <c r="A292" s="74"/>
      <c r="B292" s="74"/>
      <c r="C292" s="74"/>
      <c r="D292" s="74"/>
      <c r="E292" s="74"/>
    </row>
    <row r="293" spans="1:5" x14ac:dyDescent="0.25">
      <c r="A293" s="78"/>
      <c r="B293" s="78"/>
      <c r="C293" s="78"/>
      <c r="D293" s="78"/>
      <c r="E293" s="78"/>
    </row>
    <row r="294" spans="1:5" x14ac:dyDescent="0.25">
      <c r="A294" s="75"/>
      <c r="B294" s="103"/>
      <c r="C294" s="103"/>
      <c r="D294" s="103"/>
      <c r="E294" s="103"/>
    </row>
    <row r="295" spans="1:5" x14ac:dyDescent="0.25">
      <c r="A295" s="79"/>
      <c r="B295" s="104"/>
      <c r="C295" s="103"/>
      <c r="D295" s="103"/>
      <c r="E295" s="103"/>
    </row>
    <row r="296" spans="1:5" x14ac:dyDescent="0.25">
      <c r="A296" s="75"/>
      <c r="B296" s="75"/>
      <c r="C296" s="75"/>
      <c r="D296" s="75"/>
      <c r="E296" s="75"/>
    </row>
    <row r="297" spans="1:5" ht="15.75" x14ac:dyDescent="0.25">
      <c r="A297" s="75"/>
      <c r="B297" s="105"/>
      <c r="C297" s="106"/>
      <c r="D297" s="106"/>
      <c r="E297" s="106"/>
    </row>
    <row r="298" spans="1:5" ht="38.25" customHeight="1" x14ac:dyDescent="0.25">
      <c r="A298" s="75"/>
      <c r="B298" s="96"/>
      <c r="C298" s="97"/>
      <c r="D298" s="97"/>
      <c r="E298" s="97"/>
    </row>
    <row r="299" spans="1:5" ht="26.25" customHeight="1" x14ac:dyDescent="0.25">
      <c r="A299" s="75"/>
      <c r="B299" s="103"/>
      <c r="C299" s="103"/>
      <c r="D299" s="103"/>
      <c r="E299" s="103"/>
    </row>
    <row r="300" spans="1:5" x14ac:dyDescent="0.25">
      <c r="A300" s="75"/>
      <c r="B300" s="75"/>
      <c r="C300" s="75"/>
      <c r="D300" s="75"/>
      <c r="E300" s="75"/>
    </row>
    <row r="301" spans="1:5" x14ac:dyDescent="0.25">
      <c r="A301" s="78"/>
      <c r="B301" s="78"/>
      <c r="C301" s="78"/>
      <c r="D301" s="78"/>
      <c r="E301" s="78"/>
    </row>
    <row r="302" spans="1:5" x14ac:dyDescent="0.25">
      <c r="A302" s="77"/>
      <c r="B302" s="80"/>
      <c r="C302" s="80"/>
      <c r="D302" s="80"/>
      <c r="E302" s="80"/>
    </row>
    <row r="303" spans="1:5" ht="30.75" customHeight="1" x14ac:dyDescent="0.25">
      <c r="A303" s="81"/>
      <c r="B303" s="96"/>
      <c r="C303" s="97"/>
      <c r="D303" s="97"/>
      <c r="E303" s="97"/>
    </row>
    <row r="304" spans="1:5" x14ac:dyDescent="0.25">
      <c r="A304" s="82"/>
      <c r="B304" s="98"/>
      <c r="C304" s="98"/>
      <c r="D304" s="98"/>
      <c r="E304" s="98"/>
    </row>
    <row r="305" spans="1:5" x14ac:dyDescent="0.25">
      <c r="A305" s="81"/>
      <c r="B305" s="96"/>
      <c r="C305" s="97"/>
      <c r="D305" s="97"/>
      <c r="E305" s="97"/>
    </row>
    <row r="306" spans="1:5" x14ac:dyDescent="0.25">
      <c r="A306" s="82"/>
      <c r="B306" s="98"/>
      <c r="C306" s="98"/>
      <c r="D306" s="98"/>
      <c r="E306" s="98"/>
    </row>
    <row r="307" spans="1:5" x14ac:dyDescent="0.25">
      <c r="A307" s="81"/>
      <c r="B307" s="96"/>
      <c r="C307" s="97"/>
      <c r="D307" s="97"/>
      <c r="E307" s="97"/>
    </row>
    <row r="308" spans="1:5" x14ac:dyDescent="0.25">
      <c r="A308" s="82"/>
      <c r="B308" s="98"/>
      <c r="C308" s="98"/>
      <c r="D308" s="98"/>
      <c r="E308" s="98"/>
    </row>
    <row r="309" spans="1:5" ht="24.75" customHeight="1" x14ac:dyDescent="0.25">
      <c r="A309" s="75"/>
      <c r="B309" s="96"/>
      <c r="C309" s="97"/>
      <c r="D309" s="97"/>
      <c r="E309" s="97"/>
    </row>
    <row r="310" spans="1:5" x14ac:dyDescent="0.25">
      <c r="A310" s="75"/>
      <c r="B310" s="75"/>
      <c r="C310" s="83"/>
      <c r="D310" s="75"/>
      <c r="E310" s="83"/>
    </row>
    <row r="311" spans="1:5" x14ac:dyDescent="0.25">
      <c r="A311" s="99"/>
      <c r="B311" s="99"/>
      <c r="C311" s="99"/>
      <c r="D311" s="99"/>
      <c r="E311" s="99"/>
    </row>
    <row r="312" spans="1:5" x14ac:dyDescent="0.25">
      <c r="A312" s="78"/>
      <c r="B312" s="78"/>
      <c r="C312" s="78"/>
      <c r="D312" s="78"/>
      <c r="E312" s="78"/>
    </row>
    <row r="313" spans="1:5" x14ac:dyDescent="0.25">
      <c r="A313" s="75"/>
      <c r="B313" s="100"/>
      <c r="C313" s="100"/>
      <c r="D313" s="100"/>
      <c r="E313" s="100"/>
    </row>
    <row r="314" spans="1:5" x14ac:dyDescent="0.25">
      <c r="A314" s="81"/>
      <c r="B314" s="84"/>
      <c r="C314" s="75"/>
      <c r="D314" s="84"/>
      <c r="E314" s="84"/>
    </row>
    <row r="315" spans="1:5" x14ac:dyDescent="0.25">
      <c r="A315" s="99"/>
      <c r="B315" s="99"/>
      <c r="C315" s="99"/>
      <c r="D315" s="99"/>
      <c r="E315" s="99"/>
    </row>
    <row r="316" spans="1:5" x14ac:dyDescent="0.25">
      <c r="A316" s="101"/>
      <c r="B316" s="101"/>
      <c r="C316" s="101"/>
      <c r="D316" s="101"/>
      <c r="E316" s="101"/>
    </row>
    <row r="317" spans="1:5" x14ac:dyDescent="0.25">
      <c r="A317" s="102"/>
      <c r="B317" s="102"/>
      <c r="C317" s="102"/>
      <c r="D317" s="102"/>
      <c r="E317" s="102"/>
    </row>
    <row r="318" spans="1:5" x14ac:dyDescent="0.25">
      <c r="A318" s="74"/>
      <c r="B318" s="74"/>
      <c r="C318" s="74"/>
      <c r="D318" s="74"/>
      <c r="E318" s="74"/>
    </row>
  </sheetData>
  <sheetProtection formatCells="0" selectLockedCells="1"/>
  <mergeCells count="194">
    <mergeCell ref="A288:E288"/>
    <mergeCell ref="A289:E289"/>
    <mergeCell ref="A290:E290"/>
    <mergeCell ref="B280:E280"/>
    <mergeCell ref="B281:E281"/>
    <mergeCell ref="B282:E282"/>
    <mergeCell ref="A284:E284"/>
    <mergeCell ref="B286:E286"/>
    <mergeCell ref="B272:E272"/>
    <mergeCell ref="B276:E276"/>
    <mergeCell ref="B277:E277"/>
    <mergeCell ref="B278:E278"/>
    <mergeCell ref="B279:E279"/>
    <mergeCell ref="A263:E263"/>
    <mergeCell ref="B267:E267"/>
    <mergeCell ref="B268:E268"/>
    <mergeCell ref="B270:E270"/>
    <mergeCell ref="B271:E271"/>
    <mergeCell ref="B255:E255"/>
    <mergeCell ref="A257:E257"/>
    <mergeCell ref="B259:E259"/>
    <mergeCell ref="A261:E261"/>
    <mergeCell ref="A262:E262"/>
    <mergeCell ref="B250:E250"/>
    <mergeCell ref="B251:E251"/>
    <mergeCell ref="B252:E252"/>
    <mergeCell ref="B253:E253"/>
    <mergeCell ref="B254:E254"/>
    <mergeCell ref="B241:E241"/>
    <mergeCell ref="B243:E243"/>
    <mergeCell ref="B244:E244"/>
    <mergeCell ref="B245:E245"/>
    <mergeCell ref="B249:E249"/>
    <mergeCell ref="B232:E232"/>
    <mergeCell ref="A234:E234"/>
    <mergeCell ref="A235:E235"/>
    <mergeCell ref="A236:E236"/>
    <mergeCell ref="B240:E240"/>
    <mergeCell ref="B225:E225"/>
    <mergeCell ref="B226:E226"/>
    <mergeCell ref="B227:E227"/>
    <mergeCell ref="B228:E228"/>
    <mergeCell ref="A230:E230"/>
    <mergeCell ref="B217:E217"/>
    <mergeCell ref="B218:E218"/>
    <mergeCell ref="B222:E222"/>
    <mergeCell ref="B223:E223"/>
    <mergeCell ref="B224:E224"/>
    <mergeCell ref="A208:E208"/>
    <mergeCell ref="A209:E209"/>
    <mergeCell ref="B213:E213"/>
    <mergeCell ref="B214:E214"/>
    <mergeCell ref="B216:E216"/>
    <mergeCell ref="B200:E200"/>
    <mergeCell ref="B201:E201"/>
    <mergeCell ref="A203:E203"/>
    <mergeCell ref="B205:E205"/>
    <mergeCell ref="A207:E207"/>
    <mergeCell ref="B195:E195"/>
    <mergeCell ref="B196:E196"/>
    <mergeCell ref="B197:E197"/>
    <mergeCell ref="B198:E198"/>
    <mergeCell ref="B199:E199"/>
    <mergeCell ref="B186:E186"/>
    <mergeCell ref="B187:E187"/>
    <mergeCell ref="B189:E189"/>
    <mergeCell ref="B190:E190"/>
    <mergeCell ref="B191:E191"/>
    <mergeCell ref="A176:E176"/>
    <mergeCell ref="B178:E178"/>
    <mergeCell ref="A180:E180"/>
    <mergeCell ref="A181:E181"/>
    <mergeCell ref="A182:E182"/>
    <mergeCell ref="B170:E170"/>
    <mergeCell ref="B171:E171"/>
    <mergeCell ref="B172:E172"/>
    <mergeCell ref="B173:E173"/>
    <mergeCell ref="B174:E174"/>
    <mergeCell ref="B162:E162"/>
    <mergeCell ref="B163:E163"/>
    <mergeCell ref="B164:E164"/>
    <mergeCell ref="B168:E168"/>
    <mergeCell ref="B169:E169"/>
    <mergeCell ref="A151:E151"/>
    <mergeCell ref="A152:E152"/>
    <mergeCell ref="A156:B156"/>
    <mergeCell ref="B159:E159"/>
    <mergeCell ref="B160:E160"/>
    <mergeCell ref="B143:E143"/>
    <mergeCell ref="B144:E144"/>
    <mergeCell ref="A146:E146"/>
    <mergeCell ref="B148:E148"/>
    <mergeCell ref="A150:E150"/>
    <mergeCell ref="B138:E138"/>
    <mergeCell ref="B139:E139"/>
    <mergeCell ref="B140:E140"/>
    <mergeCell ref="B141:E141"/>
    <mergeCell ref="B142:E142"/>
    <mergeCell ref="B129:E129"/>
    <mergeCell ref="B130:E130"/>
    <mergeCell ref="B132:E132"/>
    <mergeCell ref="B133:E133"/>
    <mergeCell ref="B134:E134"/>
    <mergeCell ref="B118:E118"/>
    <mergeCell ref="A120:E120"/>
    <mergeCell ref="A121:E121"/>
    <mergeCell ref="A122:E122"/>
    <mergeCell ref="A126:B126"/>
    <mergeCell ref="B111:E111"/>
    <mergeCell ref="B112:E112"/>
    <mergeCell ref="B113:E113"/>
    <mergeCell ref="B114:E114"/>
    <mergeCell ref="A116:E116"/>
    <mergeCell ref="B103:E103"/>
    <mergeCell ref="B104:E104"/>
    <mergeCell ref="B108:E108"/>
    <mergeCell ref="B109:E109"/>
    <mergeCell ref="B110:E110"/>
    <mergeCell ref="A92:E92"/>
    <mergeCell ref="A96:B96"/>
    <mergeCell ref="B99:E99"/>
    <mergeCell ref="B100:E100"/>
    <mergeCell ref="B102:E102"/>
    <mergeCell ref="B84:E84"/>
    <mergeCell ref="A86:E86"/>
    <mergeCell ref="B88:E88"/>
    <mergeCell ref="A90:E90"/>
    <mergeCell ref="A91:E91"/>
    <mergeCell ref="B79:E79"/>
    <mergeCell ref="B80:E80"/>
    <mergeCell ref="B81:E81"/>
    <mergeCell ref="B82:E82"/>
    <mergeCell ref="B83:E83"/>
    <mergeCell ref="B70:E70"/>
    <mergeCell ref="B72:E72"/>
    <mergeCell ref="B73:E73"/>
    <mergeCell ref="B74:E74"/>
    <mergeCell ref="B78:E78"/>
    <mergeCell ref="A60:E60"/>
    <mergeCell ref="A61:E61"/>
    <mergeCell ref="A62:E62"/>
    <mergeCell ref="A66:B66"/>
    <mergeCell ref="B69:E69"/>
    <mergeCell ref="B52:E52"/>
    <mergeCell ref="B53:E53"/>
    <mergeCell ref="B54:E54"/>
    <mergeCell ref="A56:E56"/>
    <mergeCell ref="B58:E58"/>
    <mergeCell ref="B44:E44"/>
    <mergeCell ref="B48:E48"/>
    <mergeCell ref="B49:E49"/>
    <mergeCell ref="B50:E50"/>
    <mergeCell ref="B51:E51"/>
    <mergeCell ref="A36:B36"/>
    <mergeCell ref="B39:E39"/>
    <mergeCell ref="B40:E40"/>
    <mergeCell ref="B42:E42"/>
    <mergeCell ref="B43:E43"/>
    <mergeCell ref="B20:E20"/>
    <mergeCell ref="A33:E33"/>
    <mergeCell ref="A30:E30"/>
    <mergeCell ref="B28:E28"/>
    <mergeCell ref="A32:E32"/>
    <mergeCell ref="A6:B6"/>
    <mergeCell ref="A31:E31"/>
    <mergeCell ref="B24:E24"/>
    <mergeCell ref="B19:E19"/>
    <mergeCell ref="A26:E26"/>
    <mergeCell ref="B12:E12"/>
    <mergeCell ref="B10:E10"/>
    <mergeCell ref="B22:E22"/>
    <mergeCell ref="B18:E18"/>
    <mergeCell ref="B9:E9"/>
    <mergeCell ref="B21:E21"/>
    <mergeCell ref="B23:E23"/>
    <mergeCell ref="B14:E14"/>
    <mergeCell ref="B13:E13"/>
    <mergeCell ref="B307:E307"/>
    <mergeCell ref="B308:E308"/>
    <mergeCell ref="B309:E309"/>
    <mergeCell ref="A311:E311"/>
    <mergeCell ref="B313:E313"/>
    <mergeCell ref="A315:E315"/>
    <mergeCell ref="A316:E316"/>
    <mergeCell ref="A317:E317"/>
    <mergeCell ref="B294:E294"/>
    <mergeCell ref="B295:E295"/>
    <mergeCell ref="B297:E297"/>
    <mergeCell ref="B298:E298"/>
    <mergeCell ref="B299:E299"/>
    <mergeCell ref="B303:E303"/>
    <mergeCell ref="B304:E304"/>
    <mergeCell ref="B305:E305"/>
    <mergeCell ref="B306:E306"/>
  </mergeCells>
  <conditionalFormatting sqref="B19:E19 B21:E21 B23:E23">
    <cfRule type="cellIs" dxfId="11" priority="14" operator="equal">
      <formula>"PREENCHIMENTO AUTOMÁTICO"</formula>
    </cfRule>
  </conditionalFormatting>
  <conditionalFormatting sqref="B49:E49 B51:E51 B53:E53">
    <cfRule type="cellIs" dxfId="10" priority="11" operator="equal">
      <formula>"PREENCHIMENTO AUTOMÁTICO"</formula>
    </cfRule>
  </conditionalFormatting>
  <conditionalFormatting sqref="B79:E79 B81:E81 B83:E83">
    <cfRule type="cellIs" dxfId="9" priority="10" operator="equal">
      <formula>"PREENCHIMENTO AUTOMÁTICO"</formula>
    </cfRule>
  </conditionalFormatting>
  <conditionalFormatting sqref="B109:E109 B111:E111 B113:E113">
    <cfRule type="cellIs" dxfId="8" priority="9" operator="equal">
      <formula>"PREENCHIMENTO AUTOMÁTICO"</formula>
    </cfRule>
  </conditionalFormatting>
  <conditionalFormatting sqref="B139:E139 B141:E141 B143:E143">
    <cfRule type="cellIs" dxfId="7" priority="8" operator="equal">
      <formula>"PREENCHIMENTO AUTOMÁTICO"</formula>
    </cfRule>
  </conditionalFormatting>
  <conditionalFormatting sqref="B169:E169 B171:E171 B173:E173">
    <cfRule type="cellIs" dxfId="6" priority="7" operator="equal">
      <formula>"PREENCHIMENTO AUTOMÁTICO"</formula>
    </cfRule>
  </conditionalFormatting>
  <conditionalFormatting sqref="B196:E196 B198:E198 B200:E200">
    <cfRule type="cellIs" dxfId="5" priority="6" operator="equal">
      <formula>"PREENCHIMENTO AUTOMÁTICO"</formula>
    </cfRule>
  </conditionalFormatting>
  <conditionalFormatting sqref="B223:E223 B225:E225 B227:E227">
    <cfRule type="cellIs" dxfId="4" priority="5" operator="equal">
      <formula>"PREENCHIMENTO AUTOMÁTICO"</formula>
    </cfRule>
  </conditionalFormatting>
  <conditionalFormatting sqref="B250:E250 B252:E252 B254:E254">
    <cfRule type="cellIs" dxfId="3" priority="4" operator="equal">
      <formula>"PREENCHIMENTO AUTOMÁTICO"</formula>
    </cfRule>
  </conditionalFormatting>
  <conditionalFormatting sqref="B277:E277 B279:E279 B281:E281">
    <cfRule type="cellIs" dxfId="2" priority="3" operator="equal">
      <formula>"PREENCHIMENTO AUTOMÁTICO"</formula>
    </cfRule>
  </conditionalFormatting>
  <conditionalFormatting sqref="B169:E169 B171:E171 B173:E173">
    <cfRule type="cellIs" dxfId="1" priority="2" operator="equal">
      <formula>"PREENCHIMENTO AUTOMÁTICO"</formula>
    </cfRule>
  </conditionalFormatting>
  <conditionalFormatting sqref="B304:E304 B306:E306 B308:E308">
    <cfRule type="cellIs" dxfId="0" priority="1" operator="equal">
      <formula>"PREENCHIMENTO AUTOMÁTICO"</formula>
    </cfRule>
  </conditionalFormatting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'[1]Matriz Objetivos x Projetos'!#REF!</xm:f>
          </x14:formula1>
          <xm:sqref>C19:F19 C21:F21 C23:F23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Q29"/>
  <sheetViews>
    <sheetView showGridLines="0" zoomScale="80" zoomScaleNormal="80" zoomScaleSheetLayoutView="80" workbookViewId="0">
      <selection activeCell="O13" sqref="O13"/>
    </sheetView>
  </sheetViews>
  <sheetFormatPr defaultRowHeight="15" x14ac:dyDescent="0.25"/>
  <cols>
    <col min="1" max="1" width="1.140625" style="2" customWidth="1"/>
    <col min="2" max="2" width="4.85546875" style="2" customWidth="1"/>
    <col min="3" max="3" width="9.7109375" style="2" hidden="1" customWidth="1"/>
    <col min="4" max="4" width="27.5703125" style="2" customWidth="1"/>
    <col min="5" max="5" width="23.5703125" style="2" customWidth="1"/>
    <col min="6" max="6" width="14" style="2" customWidth="1"/>
    <col min="7" max="7" width="15" style="2" customWidth="1"/>
    <col min="8" max="8" width="18.28515625" style="2" customWidth="1"/>
    <col min="9" max="9" width="15.7109375" style="2" customWidth="1"/>
    <col min="10" max="10" width="14" style="2" customWidth="1"/>
    <col min="11" max="11" width="9.140625" style="4" customWidth="1"/>
    <col min="12" max="12" width="13" style="4" customWidth="1"/>
    <col min="13" max="13" width="20.140625" style="2" customWidth="1"/>
    <col min="14" max="14" width="20.5703125" style="2" customWidth="1"/>
    <col min="15" max="15" width="22.85546875" style="2" customWidth="1"/>
    <col min="16" max="16384" width="9.140625" style="2"/>
  </cols>
  <sheetData>
    <row r="5" spans="2:15" ht="6.75" customHeight="1" x14ac:dyDescent="0.25"/>
    <row r="6" spans="2:15" ht="24" customHeight="1" x14ac:dyDescent="0.25">
      <c r="B6" s="146" t="s">
        <v>91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</row>
    <row r="7" spans="2:15" ht="24" customHeight="1" x14ac:dyDescent="0.25">
      <c r="B7" s="159" t="s">
        <v>70</v>
      </c>
      <c r="C7" s="160"/>
      <c r="D7" s="160"/>
      <c r="E7" s="160"/>
      <c r="F7" s="160"/>
      <c r="G7" s="160"/>
      <c r="H7" s="160"/>
      <c r="I7" s="25"/>
      <c r="J7" s="25"/>
      <c r="K7" s="25"/>
      <c r="L7" s="25"/>
      <c r="M7" s="25"/>
      <c r="N7" s="26"/>
    </row>
    <row r="8" spans="2:15" ht="42.75" customHeight="1" x14ac:dyDescent="0.25">
      <c r="B8" s="6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2:15" ht="47.25" customHeight="1" x14ac:dyDescent="0.25">
      <c r="B9" s="155" t="s">
        <v>4</v>
      </c>
      <c r="C9" s="32" t="s">
        <v>5</v>
      </c>
      <c r="D9" s="144" t="s">
        <v>24</v>
      </c>
      <c r="E9" s="145"/>
      <c r="F9" s="144" t="s">
        <v>7</v>
      </c>
      <c r="G9" s="145"/>
      <c r="H9" s="137" t="s">
        <v>66</v>
      </c>
      <c r="I9" s="137" t="s">
        <v>75</v>
      </c>
      <c r="J9" s="144" t="s">
        <v>25</v>
      </c>
      <c r="K9" s="145"/>
      <c r="L9" s="161" t="s">
        <v>59</v>
      </c>
      <c r="M9" s="162" t="s">
        <v>60</v>
      </c>
      <c r="N9" s="155" t="s">
        <v>10</v>
      </c>
    </row>
    <row r="10" spans="2:15" ht="15" customHeight="1" x14ac:dyDescent="0.25">
      <c r="B10" s="155"/>
      <c r="C10" s="32"/>
      <c r="D10" s="139" t="s">
        <v>5</v>
      </c>
      <c r="E10" s="139" t="s">
        <v>6</v>
      </c>
      <c r="F10" s="139" t="s">
        <v>8</v>
      </c>
      <c r="G10" s="139" t="s">
        <v>9</v>
      </c>
      <c r="H10" s="143"/>
      <c r="I10" s="143"/>
      <c r="J10" s="137" t="s">
        <v>72</v>
      </c>
      <c r="K10" s="137" t="s">
        <v>73</v>
      </c>
      <c r="L10" s="161"/>
      <c r="M10" s="163"/>
      <c r="N10" s="155"/>
    </row>
    <row r="11" spans="2:15" ht="45" customHeight="1" x14ac:dyDescent="0.25">
      <c r="B11" s="155"/>
      <c r="C11" s="33" t="s">
        <v>23</v>
      </c>
      <c r="D11" s="140"/>
      <c r="E11" s="140"/>
      <c r="F11" s="140"/>
      <c r="G11" s="140"/>
      <c r="H11" s="138"/>
      <c r="I11" s="138"/>
      <c r="J11" s="138"/>
      <c r="K11" s="138"/>
      <c r="L11" s="161"/>
      <c r="M11" s="164"/>
      <c r="N11" s="155"/>
    </row>
    <row r="12" spans="2:15" ht="105" x14ac:dyDescent="0.25">
      <c r="B12" s="71">
        <v>1</v>
      </c>
      <c r="C12" s="71"/>
      <c r="D12" s="71" t="s">
        <v>79</v>
      </c>
      <c r="E12" s="72" t="s">
        <v>86</v>
      </c>
      <c r="F12" s="88">
        <v>42370</v>
      </c>
      <c r="G12" s="34">
        <v>42735</v>
      </c>
      <c r="H12" s="35">
        <v>13535</v>
      </c>
      <c r="I12" s="35">
        <v>16494</v>
      </c>
      <c r="J12" s="36">
        <f>I12-H12</f>
        <v>2959</v>
      </c>
      <c r="K12" s="37">
        <f>IFERROR(I12/H12*100-100,0)</f>
        <v>21.86183967491688</v>
      </c>
      <c r="L12" s="37">
        <f t="shared" ref="L12:L20" si="0">IFERROR(I12/$I$20*100,0)</f>
        <v>90.911095188226867</v>
      </c>
      <c r="M12" s="35">
        <v>4627</v>
      </c>
      <c r="N12" s="27" t="s">
        <v>90</v>
      </c>
    </row>
    <row r="13" spans="2:15" ht="37.5" customHeight="1" x14ac:dyDescent="0.25">
      <c r="B13" s="89">
        <v>2</v>
      </c>
      <c r="C13" s="89"/>
      <c r="D13" s="89" t="s">
        <v>95</v>
      </c>
      <c r="E13" s="89" t="s">
        <v>96</v>
      </c>
      <c r="F13" s="90">
        <v>42370</v>
      </c>
      <c r="G13" s="91">
        <v>42735</v>
      </c>
      <c r="H13" s="92">
        <v>1353</v>
      </c>
      <c r="I13" s="92">
        <v>1649</v>
      </c>
      <c r="J13" s="93">
        <f t="shared" ref="J13:J19" si="1">I13-H13</f>
        <v>296</v>
      </c>
      <c r="K13" s="94">
        <f t="shared" ref="K13:K20" si="2">IFERROR(I13/H13*100-100,0)</f>
        <v>21.877309682187729</v>
      </c>
      <c r="L13" s="94">
        <f t="shared" si="0"/>
        <v>9.0889048117731353</v>
      </c>
      <c r="M13" s="92"/>
      <c r="N13" s="89"/>
      <c r="O13" s="95" t="s">
        <v>97</v>
      </c>
    </row>
    <row r="14" spans="2:15" ht="15.75" x14ac:dyDescent="0.25">
      <c r="B14" s="27"/>
      <c r="C14" s="27"/>
      <c r="D14" s="27"/>
      <c r="E14" s="27"/>
      <c r="F14" s="34"/>
      <c r="G14" s="34"/>
      <c r="H14" s="35"/>
      <c r="I14" s="35"/>
      <c r="J14" s="36">
        <f t="shared" si="1"/>
        <v>0</v>
      </c>
      <c r="K14" s="37">
        <f t="shared" si="2"/>
        <v>0</v>
      </c>
      <c r="L14" s="37">
        <f t="shared" si="0"/>
        <v>0</v>
      </c>
      <c r="M14" s="35"/>
      <c r="N14" s="27"/>
    </row>
    <row r="15" spans="2:15" ht="15.75" x14ac:dyDescent="0.25">
      <c r="B15" s="27"/>
      <c r="C15" s="27"/>
      <c r="D15" s="27"/>
      <c r="E15" s="27"/>
      <c r="F15" s="34"/>
      <c r="G15" s="34"/>
      <c r="H15" s="35"/>
      <c r="I15" s="35"/>
      <c r="J15" s="36">
        <f t="shared" si="1"/>
        <v>0</v>
      </c>
      <c r="K15" s="37">
        <f t="shared" si="2"/>
        <v>0</v>
      </c>
      <c r="L15" s="37">
        <f t="shared" si="0"/>
        <v>0</v>
      </c>
      <c r="M15" s="35"/>
      <c r="N15" s="27"/>
    </row>
    <row r="16" spans="2:15" ht="15.75" x14ac:dyDescent="0.25">
      <c r="B16" s="27"/>
      <c r="C16" s="27"/>
      <c r="D16" s="27"/>
      <c r="E16" s="27"/>
      <c r="F16" s="34"/>
      <c r="G16" s="34"/>
      <c r="H16" s="35"/>
      <c r="I16" s="35"/>
      <c r="J16" s="36">
        <f t="shared" si="1"/>
        <v>0</v>
      </c>
      <c r="K16" s="37">
        <f t="shared" si="2"/>
        <v>0</v>
      </c>
      <c r="L16" s="37">
        <f t="shared" si="0"/>
        <v>0</v>
      </c>
      <c r="M16" s="35"/>
      <c r="N16" s="27"/>
    </row>
    <row r="17" spans="2:17" ht="15.75" x14ac:dyDescent="0.25">
      <c r="B17" s="27"/>
      <c r="C17" s="27"/>
      <c r="D17" s="27"/>
      <c r="E17" s="27"/>
      <c r="F17" s="34"/>
      <c r="G17" s="34"/>
      <c r="H17" s="35"/>
      <c r="I17" s="35"/>
      <c r="J17" s="36">
        <f t="shared" si="1"/>
        <v>0</v>
      </c>
      <c r="K17" s="37">
        <f t="shared" si="2"/>
        <v>0</v>
      </c>
      <c r="L17" s="37">
        <f t="shared" si="0"/>
        <v>0</v>
      </c>
      <c r="M17" s="35"/>
      <c r="N17" s="27"/>
    </row>
    <row r="18" spans="2:17" ht="15.75" x14ac:dyDescent="0.25">
      <c r="B18" s="27"/>
      <c r="C18" s="27"/>
      <c r="D18" s="27"/>
      <c r="E18" s="27"/>
      <c r="F18" s="34"/>
      <c r="G18" s="34"/>
      <c r="H18" s="35"/>
      <c r="I18" s="35"/>
      <c r="J18" s="36">
        <f t="shared" si="1"/>
        <v>0</v>
      </c>
      <c r="K18" s="37">
        <f t="shared" si="2"/>
        <v>0</v>
      </c>
      <c r="L18" s="37">
        <f t="shared" si="0"/>
        <v>0</v>
      </c>
      <c r="M18" s="35"/>
      <c r="N18" s="27"/>
    </row>
    <row r="19" spans="2:17" ht="15.75" x14ac:dyDescent="0.25">
      <c r="B19" s="27"/>
      <c r="C19" s="27"/>
      <c r="D19" s="27"/>
      <c r="E19" s="27"/>
      <c r="F19" s="34"/>
      <c r="G19" s="34"/>
      <c r="H19" s="35"/>
      <c r="I19" s="35"/>
      <c r="J19" s="36">
        <f t="shared" si="1"/>
        <v>0</v>
      </c>
      <c r="K19" s="37">
        <f t="shared" si="2"/>
        <v>0</v>
      </c>
      <c r="L19" s="37">
        <f t="shared" si="0"/>
        <v>0</v>
      </c>
      <c r="M19" s="35"/>
      <c r="N19" s="27"/>
    </row>
    <row r="20" spans="2:17" s="3" customFormat="1" ht="15.75" x14ac:dyDescent="0.25">
      <c r="B20" s="156" t="s">
        <v>3</v>
      </c>
      <c r="C20" s="157"/>
      <c r="D20" s="157"/>
      <c r="E20" s="157"/>
      <c r="F20" s="157"/>
      <c r="G20" s="158"/>
      <c r="H20" s="38">
        <f>SUM(H12:H19)</f>
        <v>14888</v>
      </c>
      <c r="I20" s="38">
        <f>SUM(I12:I19)</f>
        <v>18143</v>
      </c>
      <c r="J20" s="38">
        <f>SUM(J12:J19)</f>
        <v>3255</v>
      </c>
      <c r="K20" s="70">
        <f t="shared" si="2"/>
        <v>21.863245566899508</v>
      </c>
      <c r="L20" s="39">
        <f t="shared" si="0"/>
        <v>100</v>
      </c>
      <c r="M20" s="38">
        <f>SUM(M12:M19)</f>
        <v>4627</v>
      </c>
      <c r="N20" s="40"/>
    </row>
    <row r="21" spans="2:17" ht="15.75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1"/>
      <c r="N21" s="41"/>
    </row>
    <row r="22" spans="2:17" ht="15" customHeight="1" x14ac:dyDescent="0.25">
      <c r="B22" s="149" t="s">
        <v>67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</row>
    <row r="23" spans="2:17" ht="95.25" customHeight="1" x14ac:dyDescent="0.25">
      <c r="B23" s="152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68"/>
      <c r="Q23" s="69"/>
    </row>
    <row r="24" spans="2:17" ht="15" hidden="1" customHeight="1" x14ac:dyDescent="0.25">
      <c r="B24" s="141" t="s">
        <v>26</v>
      </c>
      <c r="C24" s="141"/>
      <c r="D24" s="141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2:17" ht="15" hidden="1" customHeight="1" x14ac:dyDescent="0.25">
      <c r="B25" s="44" t="s">
        <v>30</v>
      </c>
      <c r="C25" s="142" t="s">
        <v>34</v>
      </c>
      <c r="D25" s="142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2:17" ht="15" hidden="1" customHeight="1" x14ac:dyDescent="0.25">
      <c r="B26" s="44" t="s">
        <v>31</v>
      </c>
      <c r="C26" s="142" t="s">
        <v>27</v>
      </c>
      <c r="D26" s="142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2:17" ht="15" hidden="1" customHeight="1" x14ac:dyDescent="0.25">
      <c r="B27" s="44" t="s">
        <v>32</v>
      </c>
      <c r="C27" s="142" t="s">
        <v>28</v>
      </c>
      <c r="D27" s="142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2:17" ht="15" hidden="1" customHeight="1" x14ac:dyDescent="0.25">
      <c r="B28" s="44" t="s">
        <v>33</v>
      </c>
      <c r="C28" s="142" t="s">
        <v>29</v>
      </c>
      <c r="D28" s="142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2:17" ht="15" customHeight="1" x14ac:dyDescent="0.25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24"/>
      <c r="P29" s="24"/>
      <c r="Q29" s="24"/>
    </row>
  </sheetData>
  <sheetProtection formatCells="0" formatRows="0" insertRows="0" deleteRows="0"/>
  <mergeCells count="26">
    <mergeCell ref="B6:N6"/>
    <mergeCell ref="B22:N22"/>
    <mergeCell ref="B23:N23"/>
    <mergeCell ref="F9:G9"/>
    <mergeCell ref="B9:B11"/>
    <mergeCell ref="B20:G20"/>
    <mergeCell ref="B7:H7"/>
    <mergeCell ref="J9:K9"/>
    <mergeCell ref="L9:L11"/>
    <mergeCell ref="N9:N11"/>
    <mergeCell ref="M9:M11"/>
    <mergeCell ref="D10:D11"/>
    <mergeCell ref="E10:E11"/>
    <mergeCell ref="H9:H11"/>
    <mergeCell ref="B29:N29"/>
    <mergeCell ref="K10:K11"/>
    <mergeCell ref="G10:G11"/>
    <mergeCell ref="J10:J11"/>
    <mergeCell ref="B24:D24"/>
    <mergeCell ref="C25:D25"/>
    <mergeCell ref="C26:D26"/>
    <mergeCell ref="C27:D27"/>
    <mergeCell ref="C28:D28"/>
    <mergeCell ref="F10:F11"/>
    <mergeCell ref="I9:I11"/>
    <mergeCell ref="D9:E9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7" zoomScale="80" zoomScaleNormal="80" zoomScaleSheetLayoutView="80" workbookViewId="0">
      <selection activeCell="D33" sqref="D33"/>
    </sheetView>
  </sheetViews>
  <sheetFormatPr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21.28515625" style="2" customWidth="1"/>
    <col min="8" max="8" width="18.42578125" style="2" customWidth="1"/>
    <col min="9" max="9" width="8.7109375" style="2" customWidth="1"/>
    <col min="10" max="10" width="9.7109375" style="2" customWidth="1"/>
    <col min="11" max="11" width="17.140625" style="2" customWidth="1"/>
    <col min="12" max="16384" width="9.140625" style="2"/>
  </cols>
  <sheetData>
    <row r="6" spans="2:16" ht="4.5" customHeight="1" x14ac:dyDescent="0.25"/>
    <row r="7" spans="2:16" ht="26.25" customHeight="1" x14ac:dyDescent="0.25">
      <c r="B7" s="29" t="s">
        <v>91</v>
      </c>
      <c r="C7" s="45"/>
      <c r="D7" s="45"/>
      <c r="E7" s="45"/>
      <c r="F7" s="45"/>
      <c r="G7" s="46"/>
      <c r="H7" s="46"/>
      <c r="I7" s="46"/>
      <c r="J7" s="46"/>
      <c r="K7" s="47"/>
    </row>
    <row r="8" spans="2:16" ht="27.75" customHeight="1" x14ac:dyDescent="0.25">
      <c r="B8" s="30" t="s">
        <v>74</v>
      </c>
      <c r="C8" s="48"/>
      <c r="D8" s="48"/>
      <c r="E8" s="48"/>
      <c r="F8" s="48"/>
      <c r="G8" s="48"/>
      <c r="H8" s="48"/>
      <c r="I8" s="48"/>
      <c r="J8" s="48"/>
      <c r="K8" s="49"/>
    </row>
    <row r="9" spans="2:16" ht="11.25" customHeight="1" x14ac:dyDescent="0.3"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31"/>
      <c r="M9" s="31"/>
      <c r="N9" s="31"/>
      <c r="O9" s="31"/>
      <c r="P9" s="31"/>
    </row>
    <row r="10" spans="2:16" ht="21.75" customHeight="1" x14ac:dyDescent="0.25">
      <c r="B10" s="50"/>
      <c r="C10" s="50"/>
      <c r="D10" s="50"/>
      <c r="E10" s="50"/>
      <c r="F10" s="50"/>
      <c r="G10" s="64"/>
      <c r="H10" s="173" t="s">
        <v>42</v>
      </c>
      <c r="I10" s="174"/>
      <c r="J10" s="50"/>
      <c r="K10" s="50"/>
    </row>
    <row r="11" spans="2:16" ht="56.25" customHeight="1" x14ac:dyDescent="0.25">
      <c r="B11" s="181" t="s">
        <v>12</v>
      </c>
      <c r="C11" s="182"/>
      <c r="D11" s="182"/>
      <c r="E11" s="183"/>
      <c r="F11" s="51" t="s">
        <v>66</v>
      </c>
      <c r="G11" s="51" t="s">
        <v>71</v>
      </c>
      <c r="H11" s="51" t="s">
        <v>76</v>
      </c>
      <c r="I11" s="51" t="s">
        <v>77</v>
      </c>
      <c r="J11" s="52" t="s">
        <v>78</v>
      </c>
      <c r="K11" s="51" t="s">
        <v>41</v>
      </c>
    </row>
    <row r="12" spans="2:16" ht="24.95" customHeight="1" x14ac:dyDescent="0.25">
      <c r="B12" s="175" t="s">
        <v>13</v>
      </c>
      <c r="C12" s="176"/>
      <c r="D12" s="176"/>
      <c r="E12" s="177"/>
      <c r="F12" s="53">
        <f>SUM(F13:F14)</f>
        <v>0</v>
      </c>
      <c r="G12" s="53"/>
      <c r="H12" s="54">
        <f t="shared" ref="H12:H27" si="0">G12-F12</f>
        <v>0</v>
      </c>
      <c r="I12" s="54">
        <f t="shared" ref="I12:I28" si="1">IFERROR(G12/F12*100-100,0)</f>
        <v>0</v>
      </c>
      <c r="J12" s="55">
        <f>IFERROR(G12/$G$28*100,0)</f>
        <v>0</v>
      </c>
      <c r="K12" s="53">
        <f>SUM(K13:K14)</f>
        <v>0</v>
      </c>
    </row>
    <row r="13" spans="2:16" ht="24.95" customHeight="1" x14ac:dyDescent="0.25">
      <c r="B13" s="167" t="s">
        <v>14</v>
      </c>
      <c r="C13" s="168"/>
      <c r="D13" s="168"/>
      <c r="E13" s="169"/>
      <c r="F13" s="56"/>
      <c r="G13" s="56"/>
      <c r="H13" s="57">
        <f t="shared" si="0"/>
        <v>0</v>
      </c>
      <c r="I13" s="57">
        <f t="shared" si="1"/>
        <v>0</v>
      </c>
      <c r="J13" s="58">
        <f t="shared" ref="J13:J28" si="2">IFERROR(G13/$G$28*100,0)</f>
        <v>0</v>
      </c>
      <c r="K13" s="56"/>
    </row>
    <row r="14" spans="2:16" ht="24.95" customHeight="1" x14ac:dyDescent="0.25">
      <c r="B14" s="167" t="s">
        <v>15</v>
      </c>
      <c r="C14" s="168"/>
      <c r="D14" s="168"/>
      <c r="E14" s="169"/>
      <c r="F14" s="56"/>
      <c r="G14" s="56"/>
      <c r="H14" s="57">
        <f t="shared" si="0"/>
        <v>0</v>
      </c>
      <c r="I14" s="57">
        <f t="shared" si="1"/>
        <v>0</v>
      </c>
      <c r="J14" s="58">
        <f t="shared" si="2"/>
        <v>0</v>
      </c>
      <c r="K14" s="56"/>
    </row>
    <row r="15" spans="2:16" ht="24.95" customHeight="1" x14ac:dyDescent="0.25">
      <c r="B15" s="178" t="s">
        <v>16</v>
      </c>
      <c r="C15" s="179"/>
      <c r="D15" s="179"/>
      <c r="E15" s="180"/>
      <c r="F15" s="56"/>
      <c r="G15" s="56"/>
      <c r="H15" s="57">
        <f t="shared" si="0"/>
        <v>0</v>
      </c>
      <c r="I15" s="57">
        <f t="shared" si="1"/>
        <v>0</v>
      </c>
      <c r="J15" s="58">
        <f t="shared" si="2"/>
        <v>0</v>
      </c>
      <c r="K15" s="56"/>
    </row>
    <row r="16" spans="2:16" ht="24.95" customHeight="1" x14ac:dyDescent="0.25">
      <c r="B16" s="178" t="s">
        <v>35</v>
      </c>
      <c r="C16" s="179"/>
      <c r="D16" s="179"/>
      <c r="E16" s="180"/>
      <c r="F16" s="59">
        <f>SUM(F17:F21)</f>
        <v>0</v>
      </c>
      <c r="G16" s="59"/>
      <c r="H16" s="57">
        <f t="shared" si="0"/>
        <v>0</v>
      </c>
      <c r="I16" s="57">
        <f t="shared" si="1"/>
        <v>0</v>
      </c>
      <c r="J16" s="58">
        <f t="shared" si="2"/>
        <v>0</v>
      </c>
      <c r="K16" s="59">
        <f>SUM(K17:K21)</f>
        <v>0</v>
      </c>
    </row>
    <row r="17" spans="2:11" ht="24.95" customHeight="1" x14ac:dyDescent="0.25">
      <c r="B17" s="167" t="s">
        <v>17</v>
      </c>
      <c r="C17" s="168"/>
      <c r="D17" s="168"/>
      <c r="E17" s="169"/>
      <c r="F17" s="56"/>
      <c r="G17" s="56"/>
      <c r="H17" s="57">
        <f t="shared" si="0"/>
        <v>0</v>
      </c>
      <c r="I17" s="57">
        <f t="shared" si="1"/>
        <v>0</v>
      </c>
      <c r="J17" s="58">
        <f t="shared" si="2"/>
        <v>0</v>
      </c>
      <c r="K17" s="56"/>
    </row>
    <row r="18" spans="2:11" ht="24.95" customHeight="1" x14ac:dyDescent="0.25">
      <c r="B18" s="167" t="s">
        <v>18</v>
      </c>
      <c r="C18" s="168"/>
      <c r="D18" s="168"/>
      <c r="E18" s="169"/>
      <c r="F18" s="56"/>
      <c r="G18" s="56"/>
      <c r="H18" s="57">
        <f t="shared" si="0"/>
        <v>0</v>
      </c>
      <c r="I18" s="57">
        <f t="shared" si="1"/>
        <v>0</v>
      </c>
      <c r="J18" s="58">
        <f t="shared" si="2"/>
        <v>0</v>
      </c>
      <c r="K18" s="56"/>
    </row>
    <row r="19" spans="2:11" ht="24.95" customHeight="1" x14ac:dyDescent="0.25">
      <c r="B19" s="167" t="s">
        <v>36</v>
      </c>
      <c r="C19" s="168"/>
      <c r="D19" s="168"/>
      <c r="E19" s="169"/>
      <c r="F19" s="56"/>
      <c r="G19" s="56"/>
      <c r="H19" s="57">
        <f t="shared" si="0"/>
        <v>0</v>
      </c>
      <c r="I19" s="57">
        <f t="shared" si="1"/>
        <v>0</v>
      </c>
      <c r="J19" s="58">
        <f t="shared" si="2"/>
        <v>0</v>
      </c>
      <c r="K19" s="56"/>
    </row>
    <row r="20" spans="2:11" ht="24.95" customHeight="1" x14ac:dyDescent="0.25">
      <c r="B20" s="167" t="s">
        <v>19</v>
      </c>
      <c r="C20" s="168"/>
      <c r="D20" s="168"/>
      <c r="E20" s="169"/>
      <c r="F20" s="56"/>
      <c r="G20" s="56"/>
      <c r="H20" s="57">
        <f t="shared" si="0"/>
        <v>0</v>
      </c>
      <c r="I20" s="57">
        <f t="shared" si="1"/>
        <v>0</v>
      </c>
      <c r="J20" s="58">
        <f t="shared" si="2"/>
        <v>0</v>
      </c>
      <c r="K20" s="56"/>
    </row>
    <row r="21" spans="2:11" ht="24.95" customHeight="1" x14ac:dyDescent="0.25">
      <c r="B21" s="167" t="s">
        <v>20</v>
      </c>
      <c r="C21" s="168"/>
      <c r="D21" s="168"/>
      <c r="E21" s="169"/>
      <c r="F21" s="56"/>
      <c r="G21" s="56"/>
      <c r="H21" s="57">
        <f t="shared" si="0"/>
        <v>0</v>
      </c>
      <c r="I21" s="57">
        <f t="shared" si="1"/>
        <v>0</v>
      </c>
      <c r="J21" s="58">
        <f t="shared" si="2"/>
        <v>0</v>
      </c>
      <c r="K21" s="56"/>
    </row>
    <row r="22" spans="2:11" ht="24.95" customHeight="1" x14ac:dyDescent="0.25">
      <c r="B22" s="178" t="s">
        <v>21</v>
      </c>
      <c r="C22" s="179"/>
      <c r="D22" s="179"/>
      <c r="E22" s="180"/>
      <c r="F22" s="56"/>
      <c r="G22" s="56"/>
      <c r="H22" s="57">
        <f t="shared" si="0"/>
        <v>0</v>
      </c>
      <c r="I22" s="57">
        <f t="shared" si="1"/>
        <v>0</v>
      </c>
      <c r="J22" s="58">
        <f t="shared" si="2"/>
        <v>0</v>
      </c>
      <c r="K22" s="56"/>
    </row>
    <row r="23" spans="2:11" ht="24.95" customHeight="1" x14ac:dyDescent="0.25">
      <c r="B23" s="170" t="s">
        <v>37</v>
      </c>
      <c r="C23" s="171"/>
      <c r="D23" s="171"/>
      <c r="E23" s="172"/>
      <c r="F23" s="60">
        <f>F12+F15+F16+F22</f>
        <v>0</v>
      </c>
      <c r="G23" s="60">
        <f>G12+G15+G16+G22</f>
        <v>0</v>
      </c>
      <c r="H23" s="61">
        <f>G23-F23</f>
        <v>0</v>
      </c>
      <c r="I23" s="61">
        <f t="shared" si="1"/>
        <v>0</v>
      </c>
      <c r="J23" s="62">
        <f t="shared" si="2"/>
        <v>0</v>
      </c>
      <c r="K23" s="60">
        <f>K12+K15+K16+K22</f>
        <v>0</v>
      </c>
    </row>
    <row r="24" spans="2:11" s="5" customFormat="1" ht="24.95" customHeight="1" x14ac:dyDescent="0.25">
      <c r="B24" s="167" t="s">
        <v>22</v>
      </c>
      <c r="C24" s="168"/>
      <c r="D24" s="168"/>
      <c r="E24" s="169"/>
      <c r="F24" s="56"/>
      <c r="G24" s="56"/>
      <c r="H24" s="57">
        <f t="shared" si="0"/>
        <v>0</v>
      </c>
      <c r="I24" s="57">
        <f t="shared" si="1"/>
        <v>0</v>
      </c>
      <c r="J24" s="58">
        <f t="shared" si="2"/>
        <v>0</v>
      </c>
      <c r="K24" s="56"/>
    </row>
    <row r="25" spans="2:11" ht="24.95" customHeight="1" x14ac:dyDescent="0.25">
      <c r="B25" s="170" t="s">
        <v>38</v>
      </c>
      <c r="C25" s="171"/>
      <c r="D25" s="171"/>
      <c r="E25" s="172"/>
      <c r="F25" s="60">
        <f>F23+F24</f>
        <v>0</v>
      </c>
      <c r="G25" s="60">
        <f>G23+G24</f>
        <v>0</v>
      </c>
      <c r="H25" s="61">
        <f t="shared" si="0"/>
        <v>0</v>
      </c>
      <c r="I25" s="61">
        <f t="shared" si="1"/>
        <v>0</v>
      </c>
      <c r="J25" s="62">
        <f t="shared" si="2"/>
        <v>0</v>
      </c>
      <c r="K25" s="60">
        <f>K23+K24</f>
        <v>0</v>
      </c>
    </row>
    <row r="26" spans="2:11" s="5" customFormat="1" ht="24.95" customHeight="1" x14ac:dyDescent="0.25">
      <c r="B26" s="167" t="s">
        <v>39</v>
      </c>
      <c r="C26" s="168"/>
      <c r="D26" s="168"/>
      <c r="E26" s="169"/>
      <c r="F26" s="56"/>
      <c r="G26" s="56"/>
      <c r="H26" s="57">
        <f t="shared" si="0"/>
        <v>0</v>
      </c>
      <c r="I26" s="57">
        <f t="shared" si="1"/>
        <v>0</v>
      </c>
      <c r="J26" s="58">
        <f t="shared" si="2"/>
        <v>0</v>
      </c>
      <c r="K26" s="56"/>
    </row>
    <row r="27" spans="2:11" s="5" customFormat="1" ht="24.95" customHeight="1" x14ac:dyDescent="0.25">
      <c r="B27" s="167" t="s">
        <v>40</v>
      </c>
      <c r="C27" s="168"/>
      <c r="D27" s="168"/>
      <c r="E27" s="169"/>
      <c r="F27" s="56">
        <v>14888</v>
      </c>
      <c r="G27" s="56">
        <v>18143</v>
      </c>
      <c r="H27" s="57">
        <f t="shared" si="0"/>
        <v>3255</v>
      </c>
      <c r="I27" s="57">
        <f t="shared" si="1"/>
        <v>21.863245566899508</v>
      </c>
      <c r="J27" s="58">
        <f t="shared" si="2"/>
        <v>100</v>
      </c>
      <c r="K27" s="56">
        <v>4627</v>
      </c>
    </row>
    <row r="28" spans="2:11" ht="24.95" customHeight="1" x14ac:dyDescent="0.25">
      <c r="B28" s="170" t="s">
        <v>62</v>
      </c>
      <c r="C28" s="171"/>
      <c r="D28" s="171"/>
      <c r="E28" s="172"/>
      <c r="F28" s="60">
        <f>F25+F27+F26</f>
        <v>14888</v>
      </c>
      <c r="G28" s="60">
        <f>G25+G27+G26</f>
        <v>18143</v>
      </c>
      <c r="H28" s="60">
        <f>H25+H27+H26</f>
        <v>3255</v>
      </c>
      <c r="I28" s="61">
        <f t="shared" si="1"/>
        <v>21.863245566899508</v>
      </c>
      <c r="J28" s="63">
        <f t="shared" si="2"/>
        <v>100</v>
      </c>
      <c r="K28" s="60">
        <f>K25+K27+K26</f>
        <v>4627</v>
      </c>
    </row>
    <row r="29" spans="2:11" ht="31.5" customHeight="1" x14ac:dyDescent="0.25">
      <c r="B29" s="41"/>
      <c r="C29" s="41"/>
      <c r="D29" s="41"/>
      <c r="E29" s="41"/>
      <c r="F29" s="41"/>
      <c r="G29" s="41"/>
      <c r="H29" s="41"/>
      <c r="I29" s="41"/>
      <c r="J29" s="165" t="s">
        <v>11</v>
      </c>
      <c r="K29" s="165"/>
    </row>
  </sheetData>
  <sheetProtection formatCells="0" selectLockedCells="1"/>
  <mergeCells count="21">
    <mergeCell ref="B23:E23"/>
    <mergeCell ref="B11:E11"/>
    <mergeCell ref="B16:E16"/>
    <mergeCell ref="B18:E18"/>
    <mergeCell ref="B19:E19"/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Flavia Rios Costa</cp:lastModifiedBy>
  <cp:lastPrinted>2015-10-09T14:15:07Z</cp:lastPrinted>
  <dcterms:created xsi:type="dcterms:W3CDTF">2013-07-30T15:20:59Z</dcterms:created>
  <dcterms:modified xsi:type="dcterms:W3CDTF">2015-10-26T13:26:22Z</dcterms:modified>
</cp:coreProperties>
</file>